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SNP LSUHSC-S" sheetId="1" r:id="rId1"/>
  </sheets>
  <definedNames>
    <definedName name="_xlnm.Print_Area" localSheetId="0">'SNP LSUHSC-S'!$A$1:$H$96</definedName>
  </definedNames>
  <calcPr fullCalcOnLoad="1"/>
</workbook>
</file>

<file path=xl/sharedStrings.xml><?xml version="1.0" encoding="utf-8"?>
<sst xmlns="http://schemas.openxmlformats.org/spreadsheetml/2006/main" count="84" uniqueCount="71">
  <si>
    <t>ASSETS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</si>
  <si>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</si>
  <si>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</si>
  <si>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</si>
  <si>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</si>
  <si>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</si>
  <si>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</si>
  <si>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</si>
  <si>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</si>
  <si>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</si>
  <si>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</si>
  <si>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</si>
  <si>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</si>
  <si>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</si>
  <si>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</si>
  <si>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</si>
  <si>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</si>
  <si>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</si>
  <si>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</si>
  <si>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</si>
  <si>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</si>
  <si>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</si>
  <si>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</si>
  <si>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</si>
  <si>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</si>
  <si>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</si>
  <si>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</si>
  <si>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</si>
  <si>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</si>
  <si>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</si>
  <si>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</si>
  <si>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Other liabilities</t>
  </si>
  <si>
    <t>Compensated absences payable</t>
  </si>
  <si>
    <t>Capital lease obligations</t>
  </si>
  <si>
    <t>Claims and litigation payable</t>
  </si>
  <si>
    <t>Contracts payable</t>
  </si>
  <si>
    <t>Reimbursement contracts payable</t>
  </si>
  <si>
    <t>Bonds payable</t>
  </si>
  <si>
    <t>Other current liabilities</t>
  </si>
  <si>
    <t xml:space="preserve">     Total current liabilities</t>
  </si>
  <si>
    <t>Notes payable</t>
  </si>
  <si>
    <t>OPEB payable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</si>
  <si>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</si>
  <si>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</si>
  <si>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</si>
  <si>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</si>
  <si>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</si>
  <si>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</si>
  <si>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</si>
  <si>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</si>
  <si>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</si>
  <si>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Notes Payable</t>
  </si>
  <si>
    <t>Derivative instrument</t>
  </si>
  <si>
    <t>Deferred outflow of resources</t>
  </si>
  <si>
    <t>Investments - unrestricted</t>
  </si>
  <si>
    <t>Notes receivable, net</t>
  </si>
  <si>
    <t>Pollution remediation obligation</t>
  </si>
  <si>
    <t>Easements (nondepreciable)</t>
  </si>
  <si>
    <t>Intangible Assets</t>
  </si>
  <si>
    <t>Current Portion of Noncurrent Liabilities:</t>
  </si>
  <si>
    <t>Long-term Portion of Nocurrent Liabilities:</t>
  </si>
  <si>
    <t>Statement of Net Position</t>
  </si>
  <si>
    <t>As of June 30, 2013 and 2012</t>
  </si>
  <si>
    <t>Deferred Inflows of Resources</t>
  </si>
  <si>
    <t xml:space="preserve"> Accumulated decrease in fair value of heding derivatives</t>
  </si>
  <si>
    <t>Total assets and dererred outflow of resources</t>
  </si>
  <si>
    <t>Accumulated increse in fair value of hedging derivatives</t>
  </si>
  <si>
    <t>Deferred service concession arrangementreceipts</t>
  </si>
  <si>
    <t>Total deferred Inflows of resources</t>
  </si>
  <si>
    <t>Total net position</t>
  </si>
  <si>
    <t>Total liabilities, deferred inflows of resources, and net position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</si>
</sst>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3" fillId="0" borderId="0" xfId="42" applyNumberFormat="1" applyFont="1" applyFill="1" applyBorder="1" applyAlignment="1">
      <alignment vertical="center"/>
    </xf>
    <xf numFmtId="164" fontId="3" fillId="0" borderId="0" xfId="42" applyNumberFormat="1" applyFont="1" applyAlignment="1">
      <alignment horizontal="center" vertical="center"/>
    </xf>
    <xf numFmtId="164" fontId="3" fillId="0" borderId="0" xfId="42" applyNumberFormat="1" applyFont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horizontal="center" vertical="center"/>
    </xf>
    <xf numFmtId="164" fontId="6" fillId="0" borderId="0" xfId="42" applyNumberFormat="1" applyFont="1" applyAlignment="1">
      <alignment horizontal="center" vertical="center"/>
    </xf>
    <xf numFmtId="164" fontId="4" fillId="0" borderId="0" xfId="42" applyNumberFormat="1" applyFont="1" applyFill="1" applyBorder="1" applyAlignment="1">
      <alignment horizontal="center" vertical="center"/>
    </xf>
    <xf numFmtId="164" fontId="8" fillId="0" borderId="0" xfId="42" applyNumberFormat="1" applyFont="1" applyAlignment="1">
      <alignment horizontal="center" vertical="center"/>
    </xf>
    <xf numFmtId="164" fontId="8" fillId="0" borderId="0" xfId="42" applyNumberFormat="1" applyFont="1" applyAlignment="1">
      <alignment vertical="center"/>
    </xf>
    <xf numFmtId="164" fontId="9" fillId="0" borderId="0" xfId="42" applyNumberFormat="1" applyFont="1" applyAlignment="1">
      <alignment horizontal="center" vertical="center"/>
    </xf>
    <xf numFmtId="0" fontId="8" fillId="0" borderId="0" xfId="42" applyNumberFormat="1" applyFont="1" applyAlignment="1">
      <alignment horizontal="center" vertical="center"/>
    </xf>
    <xf numFmtId="164" fontId="9" fillId="0" borderId="0" xfId="42" applyNumberFormat="1" applyFont="1" applyFill="1" applyAlignment="1">
      <alignment vertical="center"/>
    </xf>
    <xf numFmtId="164" fontId="9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vertical="center"/>
    </xf>
    <xf numFmtId="164" fontId="3" fillId="33" borderId="0" xfId="42" applyNumberFormat="1" applyFont="1" applyFill="1" applyAlignment="1">
      <alignment vertical="center"/>
    </xf>
    <xf numFmtId="165" fontId="9" fillId="0" borderId="0" xfId="45" applyNumberFormat="1" applyFont="1" applyFill="1" applyAlignment="1">
      <alignment vertical="center"/>
    </xf>
    <xf numFmtId="164" fontId="9" fillId="0" borderId="10" xfId="42" applyNumberFormat="1" applyFont="1" applyFill="1" applyBorder="1" applyAlignment="1">
      <alignment vertical="center"/>
    </xf>
    <xf numFmtId="164" fontId="8" fillId="0" borderId="0" xfId="42" applyNumberFormat="1" applyFont="1" applyFill="1" applyAlignment="1">
      <alignment vertical="center"/>
    </xf>
    <xf numFmtId="164" fontId="9" fillId="0" borderId="11" xfId="42" applyNumberFormat="1" applyFont="1" applyFill="1" applyBorder="1" applyAlignment="1">
      <alignment vertical="center"/>
    </xf>
    <xf numFmtId="165" fontId="9" fillId="0" borderId="12" xfId="45" applyNumberFormat="1" applyFont="1" applyFill="1" applyBorder="1" applyAlignment="1">
      <alignment vertical="center"/>
    </xf>
    <xf numFmtId="164" fontId="9" fillId="0" borderId="0" xfId="42" applyNumberFormat="1" applyFont="1" applyAlignment="1">
      <alignment vertical="center"/>
    </xf>
    <xf numFmtId="164" fontId="9" fillId="0" borderId="0" xfId="42" applyNumberFormat="1" applyFont="1" applyFill="1" applyBorder="1" applyAlignment="1">
      <alignment vertical="center"/>
    </xf>
    <xf numFmtId="9" fontId="3" fillId="0" borderId="0" xfId="62" applyFont="1" applyFill="1" applyAlignment="1">
      <alignment vertical="center"/>
    </xf>
    <xf numFmtId="164" fontId="7" fillId="0" borderId="0" xfId="42" applyNumberFormat="1" applyFont="1" applyBorder="1" applyAlignment="1">
      <alignment horizontal="center" vertical="center" wrapText="1"/>
    </xf>
    <xf numFmtId="164" fontId="8" fillId="0" borderId="0" xfId="42" applyNumberFormat="1" applyFont="1" applyAlignment="1">
      <alignment horizontal="center" vertical="center"/>
    </xf>
    <xf numFmtId="164" fontId="8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3</xdr:col>
      <xdr:colOff>904875</xdr:colOff>
      <xdr:row>7</xdr:row>
      <xdr:rowOff>85725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8"/>
  <sheetViews>
    <sheetView showGridLines="0" tabSelected="1" zoomScalePageLayoutView="0" workbookViewId="0" topLeftCell="A1">
      <selection activeCell="A1" sqref="A1:D8"/>
    </sheetView>
  </sheetViews>
  <sheetFormatPr defaultColWidth="9.140625" defaultRowHeight="15"/>
  <cols>
    <col min="1" max="1" width="3.7109375" style="3" customWidth="1"/>
    <col min="2" max="2" width="2.8515625" style="3" customWidth="1"/>
    <col min="3" max="3" width="2.421875" style="3" customWidth="1"/>
    <col min="4" max="4" width="45.7109375" style="3" customWidth="1"/>
    <col min="5" max="5" width="3.7109375" style="3" customWidth="1"/>
    <col min="6" max="6" width="14.7109375" style="3" customWidth="1"/>
    <col min="7" max="7" width="3.7109375" style="3" customWidth="1"/>
    <col min="8" max="8" width="14.7109375" style="3" customWidth="1"/>
    <col min="9" max="9" width="1.8515625" style="2" customWidth="1"/>
    <col min="10" max="10" width="11.281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3" customWidth="1"/>
  </cols>
  <sheetData>
    <row r="1" spans="1:8" ht="13.5" customHeight="1">
      <c r="A1" s="29"/>
      <c r="B1" s="29"/>
      <c r="C1" s="29"/>
      <c r="D1" s="29"/>
      <c r="E1" s="1"/>
      <c r="F1" s="1"/>
      <c r="G1" s="1"/>
      <c r="H1" s="1"/>
    </row>
    <row r="2" spans="1:8" ht="13.5" customHeight="1">
      <c r="A2" s="29"/>
      <c r="B2" s="29"/>
      <c r="C2" s="29"/>
      <c r="D2" s="29"/>
      <c r="E2" s="4"/>
      <c r="F2" s="4"/>
      <c r="G2" s="4"/>
      <c r="H2" s="4"/>
    </row>
    <row r="3" spans="1:8" ht="13.5" customHeight="1">
      <c r="A3" s="29"/>
      <c r="B3" s="29"/>
      <c r="C3" s="29"/>
      <c r="D3" s="29"/>
      <c r="E3" s="5"/>
      <c r="F3" s="30" t="s">
        <v>61</v>
      </c>
      <c r="G3" s="30"/>
      <c r="H3" s="30"/>
    </row>
    <row r="4" spans="1:8" ht="6.75" customHeight="1">
      <c r="A4" s="29"/>
      <c r="B4" s="29"/>
      <c r="C4" s="29"/>
      <c r="D4" s="29"/>
      <c r="E4" s="6"/>
      <c r="F4" s="6"/>
      <c r="G4" s="6"/>
      <c r="H4" s="6"/>
    </row>
    <row r="5" spans="1:12" ht="13.5" customHeight="1">
      <c r="A5" s="29"/>
      <c r="B5" s="29"/>
      <c r="C5" s="29"/>
      <c r="D5" s="29"/>
      <c r="E5" s="5"/>
      <c r="F5" s="30" t="s">
        <v>62</v>
      </c>
      <c r="G5" s="30"/>
      <c r="H5" s="30"/>
      <c r="L5" s="7"/>
    </row>
    <row r="6" spans="1:10" ht="13.5" customHeight="1">
      <c r="A6" s="29"/>
      <c r="B6" s="29"/>
      <c r="C6" s="29"/>
      <c r="D6" s="29"/>
      <c r="E6" s="4"/>
      <c r="F6" s="4"/>
      <c r="G6" s="4"/>
      <c r="H6" s="4"/>
      <c r="J6" s="26"/>
    </row>
    <row r="7" spans="1:10" ht="13.5" customHeight="1">
      <c r="A7" s="29"/>
      <c r="B7" s="29"/>
      <c r="C7" s="29"/>
      <c r="D7" s="29"/>
      <c r="E7" s="8"/>
      <c r="F7" s="8"/>
      <c r="G7" s="8"/>
      <c r="H7" s="8"/>
      <c r="J7" s="26"/>
    </row>
    <row r="8" spans="1:10" ht="13.5" customHeight="1">
      <c r="A8" s="29"/>
      <c r="B8" s="29"/>
      <c r="C8" s="29"/>
      <c r="D8" s="29"/>
      <c r="E8" s="1"/>
      <c r="F8" s="1"/>
      <c r="G8" s="1"/>
      <c r="H8" s="1"/>
      <c r="J8" s="26"/>
    </row>
    <row r="9" spans="1:10" ht="13.5" customHeight="1">
      <c r="A9" s="27" t="s">
        <v>0</v>
      </c>
      <c r="B9" s="27"/>
      <c r="C9" s="27"/>
      <c r="D9" s="27"/>
      <c r="E9" s="10"/>
      <c r="F9" s="10"/>
      <c r="G9" s="10"/>
      <c r="H9" s="10"/>
      <c r="I9" s="11"/>
      <c r="J9" s="26"/>
    </row>
    <row r="10" spans="1:10" ht="13.5">
      <c r="A10" s="9"/>
      <c r="B10" s="9"/>
      <c r="C10" s="9"/>
      <c r="D10" s="9"/>
      <c r="E10" s="9"/>
      <c r="F10" s="12">
        <v>2013</v>
      </c>
      <c r="G10" s="9"/>
      <c r="H10" s="12">
        <v>2012</v>
      </c>
      <c r="I10" s="11"/>
      <c r="J10" s="26"/>
    </row>
    <row r="11" spans="1:236" s="17" customFormat="1" ht="13.5">
      <c r="A11" s="13" t="s">
        <v>1</v>
      </c>
      <c r="B11" s="13"/>
      <c r="C11" s="13"/>
      <c r="D11" s="13"/>
      <c r="E11" s="13"/>
      <c r="F11" s="13"/>
      <c r="G11" s="13"/>
      <c r="H11" s="13"/>
      <c r="I11" s="14"/>
      <c r="J11" s="2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</row>
    <row r="12" spans="1:236" ht="13.5">
      <c r="A12" s="13"/>
      <c r="B12" s="13" t="s">
        <v>2</v>
      </c>
      <c r="C12" s="13"/>
      <c r="D12" s="13"/>
      <c r="E12" s="13"/>
      <c r="F12" s="18">
        <v>138286012</v>
      </c>
      <c r="G12" s="13"/>
      <c r="H12" s="18">
        <v>162286111</v>
      </c>
      <c r="I12" s="14"/>
      <c r="J12" s="2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</row>
    <row r="13" spans="1:236" s="17" customFormat="1" ht="13.5">
      <c r="A13" s="13"/>
      <c r="B13" s="13" t="s">
        <v>3</v>
      </c>
      <c r="C13" s="13"/>
      <c r="D13" s="13"/>
      <c r="E13" s="13"/>
      <c r="F13" s="13">
        <v>38685541</v>
      </c>
      <c r="G13" s="13"/>
      <c r="H13" s="13">
        <v>70823275</v>
      </c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</row>
    <row r="14" spans="1:236" s="17" customFormat="1" ht="13.5">
      <c r="A14" s="13"/>
      <c r="B14" s="13" t="s">
        <v>52</v>
      </c>
      <c r="C14" s="13"/>
      <c r="D14" s="13"/>
      <c r="E14" s="13"/>
      <c r="F14" s="13">
        <v>0</v>
      </c>
      <c r="G14" s="13"/>
      <c r="H14" s="13">
        <v>0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</row>
    <row r="15" spans="1:236" ht="13.5">
      <c r="A15" s="13"/>
      <c r="B15" s="13" t="s">
        <v>4</v>
      </c>
      <c r="C15" s="13"/>
      <c r="D15" s="13"/>
      <c r="E15" s="13"/>
      <c r="F15" s="13">
        <v>87223301</v>
      </c>
      <c r="G15" s="13"/>
      <c r="H15" s="13">
        <v>51839608</v>
      </c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</row>
    <row r="16" spans="1:236" ht="13.5">
      <c r="A16" s="13"/>
      <c r="B16" s="13" t="s">
        <v>5</v>
      </c>
      <c r="C16" s="13"/>
      <c r="D16" s="13"/>
      <c r="E16" s="13"/>
      <c r="F16" s="13">
        <v>0</v>
      </c>
      <c r="G16" s="13"/>
      <c r="H16" s="13">
        <v>0</v>
      </c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</row>
    <row r="17" spans="1:236" s="17" customFormat="1" ht="13.5">
      <c r="A17" s="13"/>
      <c r="B17" s="13" t="s">
        <v>6</v>
      </c>
      <c r="C17" s="13"/>
      <c r="D17" s="13"/>
      <c r="E17" s="13"/>
      <c r="F17" s="13">
        <v>4268145</v>
      </c>
      <c r="G17" s="13"/>
      <c r="H17" s="13">
        <v>4387145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</row>
    <row r="18" spans="1:236" ht="13.5">
      <c r="A18" s="13"/>
      <c r="B18" s="13" t="s">
        <v>7</v>
      </c>
      <c r="C18" s="13"/>
      <c r="D18" s="13"/>
      <c r="E18" s="13"/>
      <c r="F18" s="13">
        <v>5831061</v>
      </c>
      <c r="G18" s="13"/>
      <c r="H18" s="13">
        <v>6226228</v>
      </c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</row>
    <row r="19" spans="1:236" ht="13.5">
      <c r="A19" s="13"/>
      <c r="B19" s="13" t="s">
        <v>8</v>
      </c>
      <c r="C19" s="13"/>
      <c r="D19" s="13"/>
      <c r="E19" s="13"/>
      <c r="F19" s="13">
        <v>2734582</v>
      </c>
      <c r="G19" s="13"/>
      <c r="H19" s="13">
        <v>3827758</v>
      </c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1:236" s="17" customFormat="1" ht="13.5">
      <c r="A20" s="13"/>
      <c r="B20" s="13" t="s">
        <v>9</v>
      </c>
      <c r="C20" s="13"/>
      <c r="D20" s="13"/>
      <c r="E20" s="13"/>
      <c r="F20" s="13">
        <v>12767854</v>
      </c>
      <c r="G20" s="13"/>
      <c r="H20" s="13">
        <v>12210472</v>
      </c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</row>
    <row r="21" spans="1:236" ht="13.5">
      <c r="A21" s="13"/>
      <c r="B21" s="13" t="s">
        <v>10</v>
      </c>
      <c r="C21" s="13"/>
      <c r="D21" s="13"/>
      <c r="E21" s="13"/>
      <c r="F21" s="13">
        <v>332262</v>
      </c>
      <c r="G21" s="13"/>
      <c r="H21" s="13">
        <v>214421</v>
      </c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</row>
    <row r="22" spans="1:236" s="17" customFormat="1" ht="13.5">
      <c r="A22" s="13"/>
      <c r="B22" s="13" t="s">
        <v>11</v>
      </c>
      <c r="C22" s="13"/>
      <c r="D22" s="13"/>
      <c r="E22" s="13"/>
      <c r="F22" s="13">
        <v>253245</v>
      </c>
      <c r="G22" s="13"/>
      <c r="H22" s="13">
        <v>248958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</row>
    <row r="23" spans="1:236" ht="13.5">
      <c r="A23" s="13"/>
      <c r="B23" s="13" t="s">
        <v>12</v>
      </c>
      <c r="C23" s="13"/>
      <c r="D23" s="13"/>
      <c r="E23" s="13"/>
      <c r="F23" s="13">
        <v>0</v>
      </c>
      <c r="G23" s="13"/>
      <c r="H23" s="13">
        <v>0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1:236" s="17" customFormat="1" ht="13.5">
      <c r="A24" s="13"/>
      <c r="B24" s="13" t="s">
        <v>13</v>
      </c>
      <c r="C24" s="13" t="s">
        <v>14</v>
      </c>
      <c r="D24" s="13"/>
      <c r="E24" s="13"/>
      <c r="F24" s="19">
        <f>SUM(F12:F23)</f>
        <v>290382003</v>
      </c>
      <c r="G24" s="13"/>
      <c r="H24" s="19">
        <f>SUM(H12:H23)</f>
        <v>312063976</v>
      </c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</row>
    <row r="25" spans="1:236" ht="13.5">
      <c r="A25" s="13"/>
      <c r="B25" s="13"/>
      <c r="C25" s="13"/>
      <c r="D25" s="13"/>
      <c r="E25" s="13"/>
      <c r="F25" s="13"/>
      <c r="G25" s="13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</row>
    <row r="26" spans="1:236" s="17" customFormat="1" ht="13.5">
      <c r="A26" s="13" t="s">
        <v>15</v>
      </c>
      <c r="B26" s="13"/>
      <c r="C26" s="13"/>
      <c r="D26" s="13"/>
      <c r="E26" s="13"/>
      <c r="F26" s="13"/>
      <c r="G26" s="13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</row>
    <row r="27" spans="1:236" ht="13.5">
      <c r="A27" s="13"/>
      <c r="B27" s="13" t="s">
        <v>16</v>
      </c>
      <c r="C27" s="13"/>
      <c r="D27" s="13"/>
      <c r="E27" s="13"/>
      <c r="F27" s="13"/>
      <c r="G27" s="13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1:236" s="17" customFormat="1" ht="13.5">
      <c r="A28" s="13"/>
      <c r="B28" s="13"/>
      <c r="C28" s="13" t="s">
        <v>2</v>
      </c>
      <c r="D28" s="13"/>
      <c r="E28" s="13"/>
      <c r="F28" s="13">
        <v>19113336</v>
      </c>
      <c r="G28" s="13"/>
      <c r="H28" s="13">
        <v>13488584</v>
      </c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</row>
    <row r="29" spans="1:236" ht="13.5">
      <c r="A29" s="13"/>
      <c r="B29" s="13"/>
      <c r="C29" s="13" t="s">
        <v>3</v>
      </c>
      <c r="D29" s="13"/>
      <c r="E29" s="13"/>
      <c r="F29" s="13">
        <v>58807871</v>
      </c>
      <c r="G29" s="13"/>
      <c r="H29" s="13">
        <v>53859384</v>
      </c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</row>
    <row r="30" spans="1:236" s="17" customFormat="1" ht="13.5">
      <c r="A30" s="13"/>
      <c r="B30" s="13"/>
      <c r="C30" s="13" t="s">
        <v>4</v>
      </c>
      <c r="D30" s="13"/>
      <c r="E30" s="13"/>
      <c r="F30" s="13">
        <v>0</v>
      </c>
      <c r="G30" s="13"/>
      <c r="H30" s="13">
        <v>0</v>
      </c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</row>
    <row r="31" spans="1:236" ht="13.5">
      <c r="A31" s="13"/>
      <c r="B31" s="13"/>
      <c r="C31" s="13" t="s">
        <v>11</v>
      </c>
      <c r="D31" s="13"/>
      <c r="E31" s="13"/>
      <c r="F31" s="13">
        <v>1312311</v>
      </c>
      <c r="G31" s="13"/>
      <c r="H31" s="13">
        <v>1349030</v>
      </c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1:236" s="17" customFormat="1" ht="13.5">
      <c r="A32" s="13"/>
      <c r="B32" s="13"/>
      <c r="C32" s="13" t="s">
        <v>17</v>
      </c>
      <c r="D32" s="13"/>
      <c r="E32" s="13"/>
      <c r="F32" s="13">
        <v>0</v>
      </c>
      <c r="G32" s="13"/>
      <c r="H32" s="13">
        <v>0</v>
      </c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</row>
    <row r="33" spans="1:48" s="16" customFormat="1" ht="13.5">
      <c r="A33" s="13"/>
      <c r="B33" s="13" t="s">
        <v>54</v>
      </c>
      <c r="C33" s="13"/>
      <c r="D33" s="13"/>
      <c r="E33" s="13"/>
      <c r="F33" s="13">
        <v>0</v>
      </c>
      <c r="G33" s="13"/>
      <c r="H33" s="13">
        <v>0</v>
      </c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s="16" customFormat="1" ht="13.5">
      <c r="A34" s="13"/>
      <c r="B34" s="13" t="s">
        <v>5</v>
      </c>
      <c r="C34" s="13"/>
      <c r="D34" s="13"/>
      <c r="E34" s="13"/>
      <c r="F34" s="13">
        <v>0</v>
      </c>
      <c r="G34" s="13"/>
      <c r="H34" s="13">
        <v>0</v>
      </c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236" s="17" customFormat="1" ht="13.5">
      <c r="A35" s="13"/>
      <c r="B35" s="13" t="s">
        <v>55</v>
      </c>
      <c r="C35" s="13"/>
      <c r="D35" s="13"/>
      <c r="E35" s="13"/>
      <c r="F35" s="13">
        <v>0</v>
      </c>
      <c r="G35" s="13"/>
      <c r="H35" s="13">
        <v>0</v>
      </c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</row>
    <row r="36" spans="1:48" s="16" customFormat="1" ht="13.5">
      <c r="A36" s="13"/>
      <c r="B36" s="13" t="s">
        <v>18</v>
      </c>
      <c r="C36" s="13"/>
      <c r="D36" s="13"/>
      <c r="E36" s="13"/>
      <c r="F36" s="13">
        <v>112108887</v>
      </c>
      <c r="G36" s="13"/>
      <c r="H36" s="13">
        <v>123172122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6" customFormat="1" ht="13.5">
      <c r="A37" s="13"/>
      <c r="C37" s="13"/>
      <c r="D37" s="13" t="s">
        <v>57</v>
      </c>
      <c r="E37" s="13"/>
      <c r="F37" s="13">
        <v>0</v>
      </c>
      <c r="G37" s="13"/>
      <c r="H37" s="13">
        <v>0</v>
      </c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16" customFormat="1" ht="13.5">
      <c r="A38" s="13"/>
      <c r="B38" s="13"/>
      <c r="C38" s="13"/>
      <c r="D38" s="13" t="s">
        <v>58</v>
      </c>
      <c r="E38" s="13"/>
      <c r="F38" s="13">
        <v>6735076</v>
      </c>
      <c r="G38" s="13"/>
      <c r="H38" s="13">
        <v>10928199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s="16" customFormat="1" ht="13.5">
      <c r="A39" s="13"/>
      <c r="B39" s="13" t="s">
        <v>19</v>
      </c>
      <c r="C39" s="13"/>
      <c r="D39" s="13"/>
      <c r="E39" s="13"/>
      <c r="F39" s="13">
        <v>0</v>
      </c>
      <c r="G39" s="13"/>
      <c r="H39" s="13">
        <v>0</v>
      </c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236" s="17" customFormat="1" ht="13.5">
      <c r="A40" s="13"/>
      <c r="B40" s="13" t="s">
        <v>20</v>
      </c>
      <c r="C40" s="13" t="s">
        <v>21</v>
      </c>
      <c r="D40" s="13"/>
      <c r="E40" s="13"/>
      <c r="F40" s="19">
        <f>SUM(F28:F39)</f>
        <v>198077481</v>
      </c>
      <c r="G40" s="13"/>
      <c r="H40" s="19">
        <f>SUM(H28:H39)</f>
        <v>202797319</v>
      </c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</row>
    <row r="41" spans="1:48" s="16" customFormat="1" ht="13.5">
      <c r="A41" s="13"/>
      <c r="B41" s="13"/>
      <c r="C41" s="13"/>
      <c r="D41" s="13" t="s">
        <v>22</v>
      </c>
      <c r="E41" s="13"/>
      <c r="F41" s="19">
        <f>SUM(F24+F40)</f>
        <v>488459484</v>
      </c>
      <c r="G41" s="13"/>
      <c r="H41" s="19">
        <f>SUM(H24+H40)</f>
        <v>514861295</v>
      </c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s="16" customFormat="1" ht="13.5">
      <c r="A42" s="13"/>
      <c r="B42" s="13"/>
      <c r="C42" s="13"/>
      <c r="D42" s="13"/>
      <c r="E42" s="13"/>
      <c r="F42" s="24"/>
      <c r="G42" s="13"/>
      <c r="H42" s="24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s="16" customFormat="1" ht="13.5">
      <c r="A43" s="13" t="s">
        <v>53</v>
      </c>
      <c r="B43" s="13"/>
      <c r="C43" s="13"/>
      <c r="D43" s="13"/>
      <c r="E43" s="13"/>
      <c r="F43" s="24"/>
      <c r="G43" s="13"/>
      <c r="H43" s="24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s="16" customFormat="1" ht="13.5">
      <c r="A44" s="13"/>
      <c r="B44" s="13" t="s">
        <v>64</v>
      </c>
      <c r="C44" s="13"/>
      <c r="D44" s="13"/>
      <c r="E44" s="13"/>
      <c r="F44" s="13">
        <v>0</v>
      </c>
      <c r="G44" s="13"/>
      <c r="H44" s="13">
        <v>0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236" s="17" customFormat="1" ht="13.5">
      <c r="A45" s="13"/>
      <c r="B45" s="25"/>
      <c r="C45" s="16"/>
      <c r="D45" s="13" t="s">
        <v>65</v>
      </c>
      <c r="E45" s="13"/>
      <c r="F45" s="19">
        <f>F41+F44</f>
        <v>488459484</v>
      </c>
      <c r="G45" s="13"/>
      <c r="H45" s="19">
        <f>H41+H44</f>
        <v>514861295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</row>
    <row r="46" spans="1:48" s="16" customFormat="1" ht="13.5">
      <c r="A46" s="13"/>
      <c r="B46" s="13"/>
      <c r="C46" s="13"/>
      <c r="D46" s="13"/>
      <c r="E46" s="13"/>
      <c r="F46" s="24"/>
      <c r="G46" s="13"/>
      <c r="H46" s="24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236" s="17" customFormat="1" ht="13.5">
      <c r="A47" s="13"/>
      <c r="B47" s="13"/>
      <c r="C47" s="13"/>
      <c r="D47" s="13"/>
      <c r="E47" s="13"/>
      <c r="F47" s="13"/>
      <c r="G47" s="13"/>
      <c r="H47" s="13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</row>
    <row r="48" spans="1:48" s="16" customFormat="1" ht="13.5">
      <c r="A48" s="28" t="s">
        <v>23</v>
      </c>
      <c r="B48" s="28"/>
      <c r="C48" s="28"/>
      <c r="D48" s="28"/>
      <c r="E48" s="20"/>
      <c r="F48" s="20"/>
      <c r="G48" s="20"/>
      <c r="H48" s="20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236" s="17" customFormat="1" ht="13.5">
      <c r="A49" s="13" t="s">
        <v>24</v>
      </c>
      <c r="B49" s="13"/>
      <c r="C49" s="13"/>
      <c r="D49" s="13"/>
      <c r="E49" s="13"/>
      <c r="F49" s="13"/>
      <c r="G49" s="13"/>
      <c r="H49" s="13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</row>
    <row r="50" spans="1:48" s="16" customFormat="1" ht="13.5">
      <c r="A50" s="13"/>
      <c r="B50" s="13" t="s">
        <v>25</v>
      </c>
      <c r="C50" s="13"/>
      <c r="D50" s="13"/>
      <c r="E50" s="13"/>
      <c r="F50" s="13">
        <v>30180934</v>
      </c>
      <c r="G50" s="13"/>
      <c r="H50" s="13">
        <v>32284415</v>
      </c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16" customFormat="1" ht="13.5">
      <c r="A51" s="13"/>
      <c r="B51" s="13" t="s">
        <v>52</v>
      </c>
      <c r="C51" s="13"/>
      <c r="D51" s="13"/>
      <c r="E51" s="13"/>
      <c r="F51" s="13">
        <v>0</v>
      </c>
      <c r="G51" s="13"/>
      <c r="H51" s="13">
        <v>0</v>
      </c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236" s="17" customFormat="1" ht="13.5">
      <c r="A52" s="13"/>
      <c r="B52" s="13" t="s">
        <v>26</v>
      </c>
      <c r="C52" s="13"/>
      <c r="D52" s="13"/>
      <c r="E52" s="13"/>
      <c r="F52" s="13">
        <v>230892</v>
      </c>
      <c r="G52" s="13"/>
      <c r="H52" s="13">
        <v>861499</v>
      </c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</row>
    <row r="53" spans="1:48" s="16" customFormat="1" ht="13.5">
      <c r="A53" s="13"/>
      <c r="B53" s="13" t="s">
        <v>27</v>
      </c>
      <c r="C53" s="13"/>
      <c r="D53" s="13"/>
      <c r="E53" s="13"/>
      <c r="F53" s="13">
        <v>125078</v>
      </c>
      <c r="G53" s="13"/>
      <c r="H53" s="13">
        <v>100709</v>
      </c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s="16" customFormat="1" ht="13.5">
      <c r="A54" s="13"/>
      <c r="B54" s="13" t="s">
        <v>28</v>
      </c>
      <c r="C54" s="13"/>
      <c r="D54" s="13"/>
      <c r="E54" s="13"/>
      <c r="F54" s="13">
        <v>0</v>
      </c>
      <c r="G54" s="13"/>
      <c r="H54" s="13">
        <v>0</v>
      </c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236" s="17" customFormat="1" ht="13.5">
      <c r="A55" s="13"/>
      <c r="B55" s="13" t="s">
        <v>29</v>
      </c>
      <c r="C55" s="13"/>
      <c r="D55" s="13"/>
      <c r="E55" s="13"/>
      <c r="F55" s="13">
        <v>2928725</v>
      </c>
      <c r="G55" s="13"/>
      <c r="H55" s="13">
        <v>2314944</v>
      </c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</row>
    <row r="56" spans="1:48" s="16" customFormat="1" ht="13.5">
      <c r="A56" s="13"/>
      <c r="B56" s="13" t="s">
        <v>30</v>
      </c>
      <c r="C56" s="13"/>
      <c r="D56" s="13"/>
      <c r="E56" s="13"/>
      <c r="F56" s="13">
        <v>853497</v>
      </c>
      <c r="G56" s="13"/>
      <c r="H56" s="13">
        <v>116995</v>
      </c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s="16" customFormat="1" ht="13.5">
      <c r="A57" s="13"/>
      <c r="B57" s="13" t="s">
        <v>31</v>
      </c>
      <c r="C57" s="13"/>
      <c r="D57" s="13"/>
      <c r="E57" s="13"/>
      <c r="F57" s="13">
        <v>0</v>
      </c>
      <c r="H57" s="13">
        <v>0</v>
      </c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s="16" customFormat="1" ht="13.5">
      <c r="A58" s="13" t="s">
        <v>59</v>
      </c>
      <c r="C58" s="13"/>
      <c r="D58" s="13"/>
      <c r="E58" s="13"/>
      <c r="F58" s="13"/>
      <c r="G58" s="13"/>
      <c r="H58" s="13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236" s="17" customFormat="1" ht="13.5">
      <c r="A59" s="13"/>
      <c r="B59" s="13"/>
      <c r="C59" s="13" t="s">
        <v>32</v>
      </c>
      <c r="D59" s="13"/>
      <c r="E59" s="13"/>
      <c r="F59" s="13">
        <v>2393752</v>
      </c>
      <c r="G59" s="13"/>
      <c r="H59" s="13">
        <v>1956606</v>
      </c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</row>
    <row r="60" spans="1:48" s="16" customFormat="1" ht="13.5">
      <c r="A60" s="13"/>
      <c r="B60" s="13"/>
      <c r="C60" s="13" t="s">
        <v>33</v>
      </c>
      <c r="D60" s="13"/>
      <c r="E60" s="13"/>
      <c r="F60" s="13">
        <v>1468455</v>
      </c>
      <c r="G60" s="13"/>
      <c r="H60" s="13">
        <v>1312829</v>
      </c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s="16" customFormat="1" ht="13.5">
      <c r="A61" s="13"/>
      <c r="B61" s="13"/>
      <c r="C61" s="13" t="s">
        <v>34</v>
      </c>
      <c r="D61" s="13"/>
      <c r="E61" s="13"/>
      <c r="F61" s="13">
        <v>0</v>
      </c>
      <c r="G61" s="13"/>
      <c r="H61" s="13">
        <v>0</v>
      </c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236" s="17" customFormat="1" ht="13.5">
      <c r="A62" s="13"/>
      <c r="B62" s="13"/>
      <c r="C62" s="13" t="s">
        <v>51</v>
      </c>
      <c r="D62" s="13"/>
      <c r="E62" s="13"/>
      <c r="F62" s="13">
        <v>0</v>
      </c>
      <c r="G62" s="13"/>
      <c r="H62" s="13">
        <v>42600</v>
      </c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</row>
    <row r="63" spans="1:48" s="16" customFormat="1" ht="13.5">
      <c r="A63" s="13"/>
      <c r="B63" s="13"/>
      <c r="C63" s="13" t="s">
        <v>56</v>
      </c>
      <c r="D63" s="13"/>
      <c r="E63" s="13"/>
      <c r="F63" s="13">
        <v>0</v>
      </c>
      <c r="G63" s="13"/>
      <c r="H63" s="13">
        <v>0</v>
      </c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s="16" customFormat="1" ht="13.5">
      <c r="A64" s="13"/>
      <c r="B64" s="13"/>
      <c r="C64" s="13" t="s">
        <v>35</v>
      </c>
      <c r="D64" s="13"/>
      <c r="E64" s="13"/>
      <c r="F64" s="13">
        <v>0</v>
      </c>
      <c r="G64" s="13"/>
      <c r="H64" s="13">
        <v>0</v>
      </c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s="16" customFormat="1" ht="13.5">
      <c r="A65" s="13"/>
      <c r="B65" s="13"/>
      <c r="C65" s="13" t="s">
        <v>36</v>
      </c>
      <c r="D65" s="13"/>
      <c r="E65" s="13"/>
      <c r="F65" s="13">
        <v>0</v>
      </c>
      <c r="G65" s="13"/>
      <c r="H65" s="13">
        <v>0</v>
      </c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236" s="17" customFormat="1" ht="13.5">
      <c r="A66" s="13"/>
      <c r="B66" s="13"/>
      <c r="C66" s="13" t="s">
        <v>37</v>
      </c>
      <c r="D66" s="13"/>
      <c r="E66" s="13"/>
      <c r="F66" s="13">
        <v>0</v>
      </c>
      <c r="G66" s="13"/>
      <c r="H66" s="13">
        <v>0</v>
      </c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</row>
    <row r="67" spans="1:48" s="16" customFormat="1" ht="13.5">
      <c r="A67" s="13"/>
      <c r="B67" s="13"/>
      <c r="C67" s="13" t="s">
        <v>38</v>
      </c>
      <c r="D67" s="13"/>
      <c r="E67" s="13"/>
      <c r="F67" s="13">
        <v>0</v>
      </c>
      <c r="G67" s="13"/>
      <c r="H67" s="13">
        <v>0</v>
      </c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236" s="17" customFormat="1" ht="13.5">
      <c r="A68" s="13"/>
      <c r="B68" s="13"/>
      <c r="C68" s="13" t="s">
        <v>39</v>
      </c>
      <c r="D68" s="13"/>
      <c r="E68" s="13"/>
      <c r="F68" s="19">
        <f>SUM(F50:F67)</f>
        <v>38181333</v>
      </c>
      <c r="G68" s="13"/>
      <c r="H68" s="19">
        <f>SUM(H50:H67)</f>
        <v>38990597</v>
      </c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</row>
    <row r="69" spans="1:48" s="16" customFormat="1" ht="13.5">
      <c r="A69" s="13"/>
      <c r="B69" s="13"/>
      <c r="C69" s="13"/>
      <c r="D69" s="13"/>
      <c r="E69" s="13"/>
      <c r="F69" s="13"/>
      <c r="G69" s="13"/>
      <c r="H69" s="13"/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236" s="17" customFormat="1" ht="13.5">
      <c r="A70" s="13" t="s">
        <v>60</v>
      </c>
      <c r="B70" s="13"/>
      <c r="C70" s="13"/>
      <c r="D70" s="13"/>
      <c r="E70" s="13"/>
      <c r="F70" s="13"/>
      <c r="G70" s="13"/>
      <c r="H70" s="13"/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</row>
    <row r="71" spans="1:48" s="16" customFormat="1" ht="13.5">
      <c r="A71" s="13"/>
      <c r="B71" s="13" t="s">
        <v>32</v>
      </c>
      <c r="C71" s="13"/>
      <c r="D71" s="13"/>
      <c r="E71" s="13"/>
      <c r="F71" s="13">
        <v>23647032</v>
      </c>
      <c r="G71" s="13"/>
      <c r="H71" s="13">
        <v>27009255</v>
      </c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236" s="17" customFormat="1" ht="13.5">
      <c r="A72" s="13"/>
      <c r="B72" s="13" t="s">
        <v>33</v>
      </c>
      <c r="C72" s="13"/>
      <c r="D72" s="13"/>
      <c r="E72" s="13"/>
      <c r="F72" s="13">
        <v>4927059</v>
      </c>
      <c r="G72" s="13"/>
      <c r="H72" s="13">
        <v>6128102</v>
      </c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</row>
    <row r="73" spans="1:236" s="17" customFormat="1" ht="13.5">
      <c r="A73" s="13"/>
      <c r="B73" s="13" t="s">
        <v>34</v>
      </c>
      <c r="C73" s="13"/>
      <c r="D73" s="13"/>
      <c r="E73" s="13"/>
      <c r="F73" s="13">
        <v>0</v>
      </c>
      <c r="G73" s="13"/>
      <c r="H73" s="13">
        <v>0</v>
      </c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</row>
    <row r="74" spans="1:48" s="16" customFormat="1" ht="12" customHeight="1">
      <c r="A74" s="13"/>
      <c r="B74" s="13" t="s">
        <v>40</v>
      </c>
      <c r="C74" s="13"/>
      <c r="D74" s="13"/>
      <c r="E74" s="13"/>
      <c r="F74" s="13">
        <v>0</v>
      </c>
      <c r="G74" s="13"/>
      <c r="H74" s="13">
        <v>0</v>
      </c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s="16" customFormat="1" ht="13.5">
      <c r="A75" s="13"/>
      <c r="B75" s="13" t="s">
        <v>56</v>
      </c>
      <c r="D75" s="13"/>
      <c r="E75" s="13"/>
      <c r="F75" s="13">
        <v>0</v>
      </c>
      <c r="G75" s="13"/>
      <c r="H75" s="13">
        <v>0</v>
      </c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236" s="17" customFormat="1" ht="13.5">
      <c r="A76" s="13"/>
      <c r="B76" s="13" t="s">
        <v>35</v>
      </c>
      <c r="C76" s="13"/>
      <c r="D76" s="13"/>
      <c r="E76" s="13"/>
      <c r="F76" s="13">
        <v>0</v>
      </c>
      <c r="G76" s="13"/>
      <c r="H76" s="13">
        <v>0</v>
      </c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</row>
    <row r="77" spans="1:236" s="17" customFormat="1" ht="13.5">
      <c r="A77" s="13"/>
      <c r="B77" s="13" t="s">
        <v>36</v>
      </c>
      <c r="C77" s="13"/>
      <c r="D77" s="13"/>
      <c r="E77" s="13"/>
      <c r="F77" s="13">
        <v>0</v>
      </c>
      <c r="G77" s="13"/>
      <c r="H77" s="13">
        <v>0</v>
      </c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</row>
    <row r="78" spans="1:236" s="17" customFormat="1" ht="13.5">
      <c r="A78" s="13"/>
      <c r="B78" s="13" t="s">
        <v>41</v>
      </c>
      <c r="C78" s="13"/>
      <c r="D78" s="13"/>
      <c r="E78" s="13"/>
      <c r="F78" s="13">
        <v>182066891</v>
      </c>
      <c r="G78" s="13"/>
      <c r="H78" s="13">
        <v>163387022</v>
      </c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</row>
    <row r="79" spans="1:48" s="16" customFormat="1" ht="13.5">
      <c r="A79" s="13"/>
      <c r="B79" s="13" t="s">
        <v>37</v>
      </c>
      <c r="C79" s="13"/>
      <c r="D79" s="13"/>
      <c r="E79" s="13"/>
      <c r="F79" s="13">
        <v>0</v>
      </c>
      <c r="G79" s="13"/>
      <c r="H79" s="13">
        <v>0</v>
      </c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236" s="17" customFormat="1" ht="13.5">
      <c r="A80" s="13"/>
      <c r="B80" s="13" t="s">
        <v>42</v>
      </c>
      <c r="C80" s="13"/>
      <c r="D80" s="13"/>
      <c r="E80" s="13"/>
      <c r="F80" s="13">
        <v>0</v>
      </c>
      <c r="G80" s="13"/>
      <c r="H80" s="13">
        <v>0</v>
      </c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</row>
    <row r="81" spans="1:48" s="16" customFormat="1" ht="13.5">
      <c r="A81" s="13"/>
      <c r="B81" s="13"/>
      <c r="C81" s="13" t="s">
        <v>43</v>
      </c>
      <c r="D81" s="13"/>
      <c r="E81" s="13"/>
      <c r="F81" s="19">
        <f>SUM(F71:F80)</f>
        <v>210640982</v>
      </c>
      <c r="G81" s="13"/>
      <c r="H81" s="19">
        <f>SUM(H71:H80)</f>
        <v>196524379</v>
      </c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236" s="17" customFormat="1" ht="13.5">
      <c r="A82" s="13"/>
      <c r="B82" s="13"/>
      <c r="C82" s="13"/>
      <c r="D82" s="13" t="s">
        <v>44</v>
      </c>
      <c r="E82" s="13"/>
      <c r="F82" s="21">
        <f>SUM(F68+F81)</f>
        <v>248822315</v>
      </c>
      <c r="G82" s="13"/>
      <c r="H82" s="21">
        <f>SUM(H68+H81)</f>
        <v>235514976</v>
      </c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</row>
    <row r="83" spans="1:236" s="17" customFormat="1" ht="13.5">
      <c r="A83" s="13"/>
      <c r="B83" s="13"/>
      <c r="C83" s="13"/>
      <c r="D83" s="13"/>
      <c r="E83" s="13"/>
      <c r="F83" s="24"/>
      <c r="G83" s="13"/>
      <c r="H83" s="24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</row>
    <row r="84" spans="1:236" s="17" customFormat="1" ht="13.5">
      <c r="A84" s="13" t="s">
        <v>63</v>
      </c>
      <c r="B84" s="13"/>
      <c r="C84" s="13"/>
      <c r="D84" s="13"/>
      <c r="E84" s="13"/>
      <c r="F84" s="24"/>
      <c r="G84" s="13"/>
      <c r="H84" s="24"/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</row>
    <row r="85" spans="1:48" s="16" customFormat="1" ht="13.5">
      <c r="A85" s="13"/>
      <c r="B85" s="13" t="s">
        <v>66</v>
      </c>
      <c r="C85" s="13"/>
      <c r="D85" s="13"/>
      <c r="E85" s="13"/>
      <c r="F85" s="13">
        <v>0</v>
      </c>
      <c r="G85" s="13"/>
      <c r="H85" s="13">
        <v>0</v>
      </c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236" s="17" customFormat="1" ht="13.5">
      <c r="A86" s="13"/>
      <c r="B86" s="13" t="s">
        <v>67</v>
      </c>
      <c r="C86" s="13"/>
      <c r="D86" s="13"/>
      <c r="E86" s="13"/>
      <c r="F86" s="13">
        <v>0</v>
      </c>
      <c r="G86" s="13"/>
      <c r="H86" s="13">
        <v>0</v>
      </c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</row>
    <row r="87" spans="1:48" s="16" customFormat="1" ht="13.5">
      <c r="A87" s="13"/>
      <c r="B87" s="13"/>
      <c r="C87" s="13" t="s">
        <v>68</v>
      </c>
      <c r="D87" s="13"/>
      <c r="E87" s="13"/>
      <c r="F87" s="19">
        <f>SUM(F85:F86)</f>
        <v>0</v>
      </c>
      <c r="G87" s="13"/>
      <c r="H87" s="19">
        <f>SUM(H85:H86)</f>
        <v>0</v>
      </c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236" s="17" customFormat="1" ht="13.5">
      <c r="A88" s="13"/>
      <c r="B88" s="13"/>
      <c r="C88" s="13"/>
      <c r="D88" s="13"/>
      <c r="E88" s="13"/>
      <c r="F88" s="24"/>
      <c r="G88" s="13"/>
      <c r="H88" s="2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</row>
    <row r="89" spans="1:48" s="16" customFormat="1" ht="13.5">
      <c r="A89" s="13"/>
      <c r="B89" s="13"/>
      <c r="C89" s="13"/>
      <c r="D89" s="13"/>
      <c r="E89" s="13"/>
      <c r="F89" s="13"/>
      <c r="G89" s="13"/>
      <c r="H89" s="13"/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1:236" s="17" customFormat="1" ht="13.5">
      <c r="A90" s="28" t="s">
        <v>45</v>
      </c>
      <c r="B90" s="28"/>
      <c r="C90" s="28"/>
      <c r="D90" s="28"/>
      <c r="E90" s="20"/>
      <c r="F90" s="20"/>
      <c r="G90" s="20"/>
      <c r="H90" s="20"/>
      <c r="I90" s="1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</row>
    <row r="91" spans="1:48" s="16" customFormat="1" ht="13.5">
      <c r="A91" s="13"/>
      <c r="B91" s="13" t="s">
        <v>46</v>
      </c>
      <c r="C91" s="13"/>
      <c r="D91" s="13"/>
      <c r="E91" s="13"/>
      <c r="F91" s="13">
        <v>112448449</v>
      </c>
      <c r="G91" s="13"/>
      <c r="H91" s="13">
        <v>126616790</v>
      </c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1:236" s="17" customFormat="1" ht="13.5">
      <c r="A92" s="13"/>
      <c r="B92" s="13" t="s">
        <v>47</v>
      </c>
      <c r="C92" s="13"/>
      <c r="D92" s="13"/>
      <c r="E92" s="13"/>
      <c r="F92" s="13"/>
      <c r="G92" s="13"/>
      <c r="H92" s="13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</row>
    <row r="93" spans="1:48" s="16" customFormat="1" ht="13.5">
      <c r="A93" s="13"/>
      <c r="B93" s="13"/>
      <c r="C93" s="13" t="s">
        <v>48</v>
      </c>
      <c r="D93" s="13"/>
      <c r="E93" s="13"/>
      <c r="F93" s="13">
        <v>60780453</v>
      </c>
      <c r="G93" s="13"/>
      <c r="H93" s="13">
        <v>59632291</v>
      </c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s="16" customFormat="1" ht="13.5">
      <c r="A94" s="13"/>
      <c r="B94" s="13"/>
      <c r="C94" s="13" t="s">
        <v>49</v>
      </c>
      <c r="D94" s="13"/>
      <c r="E94" s="13"/>
      <c r="F94" s="13">
        <v>35705325</v>
      </c>
      <c r="G94" s="13"/>
      <c r="H94" s="13">
        <v>30890982</v>
      </c>
      <c r="I94" s="14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s="16" customFormat="1" ht="13.5">
      <c r="A95" s="13"/>
      <c r="B95" s="13" t="s">
        <v>50</v>
      </c>
      <c r="C95" s="13"/>
      <c r="D95" s="13"/>
      <c r="E95" s="13"/>
      <c r="F95" s="13">
        <v>30702942</v>
      </c>
      <c r="G95" s="13"/>
      <c r="H95" s="13">
        <v>62206256</v>
      </c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s="16" customFormat="1" ht="13.5">
      <c r="A96" s="13"/>
      <c r="B96" s="13"/>
      <c r="C96" s="13"/>
      <c r="D96" s="13" t="s">
        <v>69</v>
      </c>
      <c r="E96" s="13"/>
      <c r="F96" s="19">
        <f>SUM(F91:F95)</f>
        <v>239637169</v>
      </c>
      <c r="G96" s="13"/>
      <c r="H96" s="19">
        <f>SUM(H91:H95)</f>
        <v>279346319</v>
      </c>
      <c r="I96" s="14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s="16" customFormat="1" ht="14.25" thickBot="1">
      <c r="A97" s="13"/>
      <c r="B97" s="13"/>
      <c r="C97" s="13"/>
      <c r="D97" s="13" t="s">
        <v>70</v>
      </c>
      <c r="E97" s="13"/>
      <c r="F97" s="22">
        <f>+F82+F87+F96</f>
        <v>488459484</v>
      </c>
      <c r="G97" s="13"/>
      <c r="H97" s="22">
        <f>+H82+H87+H96</f>
        <v>514861295</v>
      </c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9" ht="14.25" thickTop="1">
      <c r="A98" s="23"/>
      <c r="B98" s="23"/>
      <c r="C98" s="23"/>
      <c r="D98" s="23"/>
      <c r="E98" s="23"/>
      <c r="F98" s="23"/>
      <c r="G98" s="23"/>
      <c r="H98" s="23"/>
      <c r="I98" s="11"/>
    </row>
  </sheetData>
  <sheetProtection/>
  <mergeCells count="7">
    <mergeCell ref="J6:J12"/>
    <mergeCell ref="A9:D9"/>
    <mergeCell ref="A48:D48"/>
    <mergeCell ref="A90:D90"/>
    <mergeCell ref="A1:D8"/>
    <mergeCell ref="F3:H3"/>
    <mergeCell ref="F5:H5"/>
  </mergeCells>
  <conditionalFormatting sqref="C76:C96 B59:B96 C46:C74 B9:B36 B38:B44 B46:B57 C9:D44 D45:D96 A85:H87 E9:H96 A9:A96">
    <cfRule type="expression" priority="7" dxfId="0" stopIfTrue="1">
      <formula>MOD(ROW(),2)=0</formula>
    </cfRule>
  </conditionalFormatting>
  <conditionalFormatting sqref="A97:H9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amber</cp:lastModifiedBy>
  <cp:lastPrinted>2010-04-21T16:36:32Z</cp:lastPrinted>
  <dcterms:created xsi:type="dcterms:W3CDTF">2010-01-21T14:20:48Z</dcterms:created>
  <dcterms:modified xsi:type="dcterms:W3CDTF">2015-01-12T14:01:47Z</dcterms:modified>
  <cp:category/>
  <cp:version/>
  <cp:contentType/>
  <cp:contentStatus/>
</cp:coreProperties>
</file>