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Ag" sheetId="1" r:id="rId1"/>
  </sheets>
  <definedNames>
    <definedName name="_xlnm.Print_Titles" localSheetId="0">'Anal C-1 Ag'!$1:$11</definedName>
  </definedNames>
  <calcPr fullCalcOnLoad="1"/>
</workbook>
</file>

<file path=xl/sharedStrings.xml><?xml version="1.0" encoding="utf-8"?>
<sst xmlns="http://schemas.openxmlformats.org/spreadsheetml/2006/main" count="153" uniqueCount="85">
  <si>
    <t>Total</t>
  </si>
  <si>
    <t>Unrestricted</t>
  </si>
  <si>
    <t>Restricted</t>
  </si>
  <si>
    <t xml:space="preserve"> </t>
  </si>
  <si>
    <t/>
  </si>
  <si>
    <t xml:space="preserve">      Total governmental appropriations</t>
  </si>
  <si>
    <t xml:space="preserve">      Total government grants and contracts</t>
  </si>
  <si>
    <t xml:space="preserve">      Total sales and services of educational departments</t>
  </si>
  <si>
    <t xml:space="preserve">      Total other sources</t>
  </si>
  <si>
    <t xml:space="preserve">        Total revenues</t>
  </si>
  <si>
    <t xml:space="preserve">      Total state appropriations</t>
  </si>
  <si>
    <t xml:space="preserve">      Total federal appropriations</t>
  </si>
  <si>
    <t xml:space="preserve"> Government grants and contracts--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</si>
  <si>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</si>
  <si>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</si>
  <si>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</si>
  <si>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</si>
  <si>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Other sources--</t>
  </si>
  <si>
    <t xml:space="preserve"> Governmental appropriations--</t>
  </si>
  <si>
    <t xml:space="preserve">   General</t>
  </si>
  <si>
    <t xml:space="preserve">   Dedicated</t>
  </si>
  <si>
    <t xml:space="preserve">   Hatch </t>
  </si>
  <si>
    <t xml:space="preserve">   McIntire-Stennis</t>
  </si>
  <si>
    <t xml:space="preserve">   Smith-Lever</t>
  </si>
  <si>
    <t xml:space="preserve">   Other</t>
  </si>
  <si>
    <t xml:space="preserve">   Federal </t>
  </si>
  <si>
    <t xml:space="preserve">   State </t>
  </si>
  <si>
    <t xml:space="preserve">   4-H programs</t>
  </si>
  <si>
    <t xml:space="preserve">   Agricultural chemistry</t>
  </si>
  <si>
    <t xml:space="preserve">   Animal science</t>
  </si>
  <si>
    <t xml:space="preserve">   Audubon sugar institute</t>
  </si>
  <si>
    <t xml:space="preserve">   Entomology</t>
  </si>
  <si>
    <t xml:space="preserve">   Human ecology</t>
  </si>
  <si>
    <t xml:space="preserve">   Livestock shows</t>
  </si>
  <si>
    <t xml:space="preserve">   North central region</t>
  </si>
  <si>
    <t xml:space="preserve">   Northeast region</t>
  </si>
  <si>
    <t xml:space="preserve">   Northwest region</t>
  </si>
  <si>
    <t xml:space="preserve">   Publications</t>
  </si>
  <si>
    <t xml:space="preserve">   Reproductive biology center (RBC)</t>
  </si>
  <si>
    <t xml:space="preserve">   Southwest region</t>
  </si>
  <si>
    <t xml:space="preserve">   Veterinary science</t>
  </si>
  <si>
    <t xml:space="preserve">   4-H camp operating fund </t>
  </si>
  <si>
    <t xml:space="preserve">   Functional foods</t>
  </si>
  <si>
    <t xml:space="preserve">   Interest on investments</t>
  </si>
  <si>
    <t xml:space="preserve">   Miscellaneous </t>
  </si>
  <si>
    <t xml:space="preserve">   Recovery of indirect costs</t>
  </si>
  <si>
    <t xml:space="preserve">   Rentals and leases</t>
  </si>
  <si>
    <t xml:space="preserve">   Royalties</t>
  </si>
  <si>
    <t xml:space="preserve">      Livestock development</t>
  </si>
  <si>
    <t xml:space="preserve">   Plant pathology</t>
  </si>
  <si>
    <t xml:space="preserve">   Southeast region</t>
  </si>
  <si>
    <t xml:space="preserve">          Total agricultural administration</t>
  </si>
  <si>
    <t xml:space="preserve">   Callegari environmental center</t>
  </si>
  <si>
    <t xml:space="preserve">  Federal-</t>
  </si>
  <si>
    <t xml:space="preserve">  State- </t>
  </si>
  <si>
    <t xml:space="preserve">   Agricultural administration-</t>
  </si>
  <si>
    <t xml:space="preserve">      LA cooperative extension services</t>
  </si>
  <si>
    <t xml:space="preserve">   Ag economics and agribusiness</t>
  </si>
  <si>
    <t xml:space="preserve">   Agronomy</t>
  </si>
  <si>
    <t xml:space="preserve">   Aquaculture research station</t>
  </si>
  <si>
    <t xml:space="preserve">   Burden research station</t>
  </si>
  <si>
    <t xml:space="preserve">   Calhoun research station</t>
  </si>
  <si>
    <t xml:space="preserve">   Central stations</t>
  </si>
  <si>
    <t xml:space="preserve">   Dean Lee research station</t>
  </si>
  <si>
    <t xml:space="preserve">   Food science </t>
  </si>
  <si>
    <t xml:space="preserve">   Renewable natural resources</t>
  </si>
  <si>
    <t xml:space="preserve">   Hammond research station</t>
  </si>
  <si>
    <t xml:space="preserve">   Hill Farm research station</t>
  </si>
  <si>
    <t xml:space="preserve">   Iberia research station</t>
  </si>
  <si>
    <t xml:space="preserve">   Idlewild research station </t>
  </si>
  <si>
    <t xml:space="preserve">   Macon Ridge research station</t>
  </si>
  <si>
    <t xml:space="preserve">   Northeast research station</t>
  </si>
  <si>
    <t xml:space="preserve">   Pecan research station</t>
  </si>
  <si>
    <t xml:space="preserve">   Red River research station</t>
  </si>
  <si>
    <t xml:space="preserve">   Rice research station</t>
  </si>
  <si>
    <t xml:space="preserve">   Rosepine research station</t>
  </si>
  <si>
    <t xml:space="preserve">   St. Gabriel research station</t>
  </si>
  <si>
    <t xml:space="preserve">   South central/ crescent region</t>
  </si>
  <si>
    <t xml:space="preserve">   Southeast research station</t>
  </si>
  <si>
    <t xml:space="preserve">   Sweet potato research station</t>
  </si>
  <si>
    <t xml:space="preserve">   Central region</t>
  </si>
  <si>
    <t>ANALYSIS C-1</t>
  </si>
  <si>
    <t>Current Fund Revenues</t>
  </si>
  <si>
    <t>For the year ended June 30, 2009</t>
  </si>
  <si>
    <t xml:space="preserve">   Biological &amp; Agricultural Engineering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</si>
</sst>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0"/>
      <color indexed="8"/>
      <name val="Goudy Old Style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10"/>
      <color theme="1"/>
      <name val="Goudy Old Style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Alignment="1" applyProtection="1" quotePrefix="1">
      <alignment vertical="center"/>
      <protection/>
    </xf>
    <xf numFmtId="164" fontId="1" fillId="0" borderId="0" xfId="42" applyNumberFormat="1" applyFont="1" applyFill="1" applyAlignment="1">
      <alignment vertical="center"/>
    </xf>
    <xf numFmtId="0" fontId="0" fillId="0" borderId="0" xfId="0" applyFill="1" applyAlignment="1">
      <alignment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Alignment="1" applyProtection="1" quotePrefix="1">
      <alignment vertical="center"/>
      <protection/>
    </xf>
    <xf numFmtId="165" fontId="4" fillId="0" borderId="0" xfId="46" applyNumberFormat="1" applyFont="1" applyFill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vertical="center"/>
      <protection/>
    </xf>
    <xf numFmtId="164" fontId="4" fillId="0" borderId="11" xfId="42" applyNumberFormat="1" applyFont="1" applyFill="1" applyBorder="1" applyAlignment="1" applyProtection="1">
      <alignment vertical="center"/>
      <protection/>
    </xf>
    <xf numFmtId="164" fontId="44" fillId="0" borderId="0" xfId="42" applyNumberFormat="1" applyFont="1" applyFill="1" applyBorder="1" applyAlignment="1" applyProtection="1">
      <alignment vertical="center"/>
      <protection/>
    </xf>
    <xf numFmtId="164" fontId="44" fillId="0" borderId="0" xfId="42" applyNumberFormat="1" applyFont="1" applyFill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41" fontId="4" fillId="0" borderId="10" xfId="46" applyNumberFormat="1" applyFont="1" applyFill="1" applyBorder="1" applyAlignment="1" applyProtection="1">
      <alignment horizontal="center" vertical="center"/>
      <protection/>
    </xf>
    <xf numFmtId="164" fontId="3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bgColor rgb="FFD3F9D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133350</xdr:rowOff>
    </xdr:from>
    <xdr:to>
      <xdr:col>0</xdr:col>
      <xdr:colOff>2514600</xdr:colOff>
      <xdr:row>7</xdr:row>
      <xdr:rowOff>47625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33350"/>
          <a:ext cx="1876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tabSelected="1" zoomScalePageLayoutView="0" workbookViewId="0" topLeftCell="A1">
      <selection activeCell="A1" sqref="A1:A8"/>
    </sheetView>
  </sheetViews>
  <sheetFormatPr defaultColWidth="9.140625" defaultRowHeight="12.75"/>
  <cols>
    <col min="1" max="1" width="46.7109375" style="2" customWidth="1"/>
    <col min="2" max="2" width="1.8515625" style="2" customWidth="1"/>
    <col min="3" max="3" width="16.7109375" style="2" customWidth="1"/>
    <col min="4" max="4" width="1.8515625" style="2" customWidth="1"/>
    <col min="5" max="5" width="16.7109375" style="2" customWidth="1"/>
    <col min="6" max="6" width="1.8515625" style="2" customWidth="1"/>
    <col min="7" max="7" width="16.7109375" style="2" customWidth="1"/>
  </cols>
  <sheetData>
    <row r="1" spans="1:7" ht="12.75">
      <c r="A1" s="23"/>
      <c r="B1"/>
      <c r="C1"/>
      <c r="D1"/>
      <c r="E1"/>
      <c r="F1"/>
      <c r="G1"/>
    </row>
    <row r="2" spans="1:7" ht="10.5" customHeight="1">
      <c r="A2" s="23"/>
      <c r="B2"/>
      <c r="C2"/>
      <c r="D2"/>
      <c r="E2"/>
      <c r="F2"/>
      <c r="G2"/>
    </row>
    <row r="3" spans="1:7" ht="16.5">
      <c r="A3" s="23"/>
      <c r="B3" s="6"/>
      <c r="C3" s="22" t="s">
        <v>81</v>
      </c>
      <c r="D3" s="22"/>
      <c r="E3" s="22"/>
      <c r="F3" s="22"/>
      <c r="G3" s="22"/>
    </row>
    <row r="4" spans="1:7" ht="8.25" customHeight="1">
      <c r="A4" s="23"/>
      <c r="B4" s="8"/>
      <c r="C4" s="22"/>
      <c r="D4" s="22"/>
      <c r="E4" s="22"/>
      <c r="F4" s="22"/>
      <c r="G4" s="22"/>
    </row>
    <row r="5" spans="1:7" ht="16.5">
      <c r="A5" s="23"/>
      <c r="B5" s="6"/>
      <c r="C5" s="22" t="s">
        <v>82</v>
      </c>
      <c r="D5" s="22"/>
      <c r="E5" s="22"/>
      <c r="F5" s="22"/>
      <c r="G5" s="22"/>
    </row>
    <row r="6" spans="1:7" ht="16.5">
      <c r="A6" s="23"/>
      <c r="B6" s="6"/>
      <c r="C6" s="22" t="s">
        <v>83</v>
      </c>
      <c r="D6" s="22"/>
      <c r="E6" s="22"/>
      <c r="F6" s="22"/>
      <c r="G6" s="22"/>
    </row>
    <row r="7" spans="1:7" ht="10.5" customHeight="1">
      <c r="A7" s="23"/>
      <c r="B7" s="6"/>
      <c r="C7" s="6"/>
      <c r="D7" s="6"/>
      <c r="E7" s="6"/>
      <c r="F7" s="6"/>
      <c r="G7" s="6"/>
    </row>
    <row r="8" spans="1:7" ht="12.75">
      <c r="A8" s="23"/>
      <c r="B8" s="7"/>
      <c r="C8" s="7"/>
      <c r="D8" s="7"/>
      <c r="E8" s="7"/>
      <c r="F8" s="7"/>
      <c r="G8" s="7"/>
    </row>
    <row r="9" spans="1:7" ht="12.75">
      <c r="A9" s="1"/>
      <c r="G9" s="1"/>
    </row>
    <row r="10" spans="1:7" s="5" customFormat="1" ht="13.5">
      <c r="A10" s="9"/>
      <c r="B10" s="10"/>
      <c r="C10" s="11" t="s">
        <v>0</v>
      </c>
      <c r="D10" s="10"/>
      <c r="E10" s="11" t="s">
        <v>1</v>
      </c>
      <c r="F10" s="10"/>
      <c r="G10" s="11" t="s">
        <v>2</v>
      </c>
    </row>
    <row r="11" spans="1:7" s="5" customFormat="1" ht="13.5">
      <c r="A11" s="9"/>
      <c r="B11" s="10"/>
      <c r="C11" s="12"/>
      <c r="D11" s="10"/>
      <c r="E11" s="12"/>
      <c r="F11" s="10"/>
      <c r="G11" s="13"/>
    </row>
    <row r="12" spans="1:7" s="5" customFormat="1" ht="13.5">
      <c r="A12" s="9" t="s">
        <v>18</v>
      </c>
      <c r="B12" s="10" t="s">
        <v>3</v>
      </c>
      <c r="C12" s="10"/>
      <c r="D12" s="10"/>
      <c r="E12" s="10"/>
      <c r="F12" s="10"/>
      <c r="G12" s="9"/>
    </row>
    <row r="13" spans="1:7" s="5" customFormat="1" ht="13.5">
      <c r="A13" s="9" t="s">
        <v>54</v>
      </c>
      <c r="B13" s="10"/>
      <c r="C13" s="10"/>
      <c r="D13" s="10"/>
      <c r="E13" s="10"/>
      <c r="F13" s="10"/>
      <c r="G13" s="9"/>
    </row>
    <row r="14" spans="1:7" s="5" customFormat="1" ht="13.5">
      <c r="A14" s="9" t="s">
        <v>19</v>
      </c>
      <c r="B14" s="14" t="s">
        <v>4</v>
      </c>
      <c r="C14" s="15">
        <f>SUM(E14:G14)</f>
        <v>83044377</v>
      </c>
      <c r="D14" s="10"/>
      <c r="E14" s="15">
        <v>83044377</v>
      </c>
      <c r="F14" s="10"/>
      <c r="G14" s="15">
        <v>0</v>
      </c>
    </row>
    <row r="15" spans="1:7" s="5" customFormat="1" ht="13.5">
      <c r="A15" s="9" t="s">
        <v>20</v>
      </c>
      <c r="B15" s="10" t="s">
        <v>4</v>
      </c>
      <c r="C15" s="21">
        <f>SUM(E15:G15)</f>
        <v>6617861</v>
      </c>
      <c r="D15" s="10"/>
      <c r="E15" s="16">
        <v>6617861</v>
      </c>
      <c r="F15" s="10"/>
      <c r="G15" s="16">
        <v>0</v>
      </c>
    </row>
    <row r="16" spans="1:7" s="5" customFormat="1" ht="13.5">
      <c r="A16" s="9" t="s">
        <v>10</v>
      </c>
      <c r="B16" s="14" t="s">
        <v>4</v>
      </c>
      <c r="C16" s="16">
        <f>SUM(C14:C15)</f>
        <v>89662238</v>
      </c>
      <c r="D16" s="10"/>
      <c r="E16" s="17">
        <f>SUM(E14:E15)</f>
        <v>89662238</v>
      </c>
      <c r="F16" s="10"/>
      <c r="G16" s="17">
        <f>SUM(G14:G15)</f>
        <v>0</v>
      </c>
    </row>
    <row r="17" spans="1:7" s="5" customFormat="1" ht="13.5">
      <c r="A17" s="9"/>
      <c r="B17" s="10" t="s">
        <v>4</v>
      </c>
      <c r="C17" s="10"/>
      <c r="D17" s="10"/>
      <c r="E17" s="10"/>
      <c r="F17" s="10"/>
      <c r="G17" s="10"/>
    </row>
    <row r="18" spans="1:7" s="5" customFormat="1" ht="13.5">
      <c r="A18" s="9" t="s">
        <v>53</v>
      </c>
      <c r="B18" s="14" t="s">
        <v>4</v>
      </c>
      <c r="C18" s="10"/>
      <c r="D18" s="10"/>
      <c r="E18" s="10"/>
      <c r="F18" s="10"/>
      <c r="G18" s="10"/>
    </row>
    <row r="19" spans="1:7" s="5" customFormat="1" ht="13.5">
      <c r="A19" s="9" t="s">
        <v>21</v>
      </c>
      <c r="B19" s="10" t="s">
        <v>4</v>
      </c>
      <c r="C19" s="10">
        <f>SUM(E19:G19)</f>
        <v>3482603</v>
      </c>
      <c r="D19" s="10"/>
      <c r="E19" s="10">
        <v>3482603</v>
      </c>
      <c r="F19" s="10"/>
      <c r="G19" s="10">
        <v>0</v>
      </c>
    </row>
    <row r="20" spans="1:7" s="5" customFormat="1" ht="13.5">
      <c r="A20" s="9" t="s">
        <v>22</v>
      </c>
      <c r="B20" s="14" t="s">
        <v>4</v>
      </c>
      <c r="C20" s="10">
        <f>SUM(E20:G20)</f>
        <v>493228</v>
      </c>
      <c r="D20" s="10"/>
      <c r="E20" s="10">
        <v>493228</v>
      </c>
      <c r="F20" s="10"/>
      <c r="G20" s="10">
        <v>0</v>
      </c>
    </row>
    <row r="21" spans="1:7" s="5" customFormat="1" ht="13.5">
      <c r="A21" s="9" t="s">
        <v>23</v>
      </c>
      <c r="B21" s="14" t="s">
        <v>4</v>
      </c>
      <c r="C21" s="10">
        <f>SUM(E21:G21)</f>
        <v>7347940</v>
      </c>
      <c r="D21" s="10"/>
      <c r="E21" s="10">
        <v>7347940</v>
      </c>
      <c r="F21" s="10"/>
      <c r="G21" s="10">
        <v>0</v>
      </c>
    </row>
    <row r="22" spans="1:7" s="5" customFormat="1" ht="13.5">
      <c r="A22" s="9" t="s">
        <v>24</v>
      </c>
      <c r="B22" s="10" t="s">
        <v>4</v>
      </c>
      <c r="C22" s="16">
        <f>SUM(E22:G22)</f>
        <v>1201053</v>
      </c>
      <c r="D22" s="10"/>
      <c r="E22" s="16">
        <v>1201053</v>
      </c>
      <c r="F22" s="10"/>
      <c r="G22" s="16">
        <v>0</v>
      </c>
    </row>
    <row r="23" spans="1:7" s="5" customFormat="1" ht="13.5">
      <c r="A23" s="9" t="s">
        <v>11</v>
      </c>
      <c r="B23" s="14" t="s">
        <v>4</v>
      </c>
      <c r="C23" s="17">
        <f>SUM(E23:G23)</f>
        <v>12524824</v>
      </c>
      <c r="D23" s="10"/>
      <c r="E23" s="17">
        <f>SUM(E19:E22)</f>
        <v>12524824</v>
      </c>
      <c r="F23" s="10"/>
      <c r="G23" s="17">
        <f>SUM(G19:G22)</f>
        <v>0</v>
      </c>
    </row>
    <row r="24" spans="1:7" s="5" customFormat="1" ht="13.5">
      <c r="A24" s="9"/>
      <c r="B24" s="14" t="s">
        <v>4</v>
      </c>
      <c r="C24" s="10"/>
      <c r="D24" s="10"/>
      <c r="E24" s="10"/>
      <c r="F24" s="10"/>
      <c r="G24" s="10"/>
    </row>
    <row r="25" spans="1:7" s="5" customFormat="1" ht="13.5">
      <c r="A25" s="9" t="s">
        <v>5</v>
      </c>
      <c r="B25" s="14" t="s">
        <v>4</v>
      </c>
      <c r="C25" s="16">
        <f>SUM(E25:G25)</f>
        <v>102187062</v>
      </c>
      <c r="D25" s="10"/>
      <c r="E25" s="16">
        <f>E16+E23</f>
        <v>102187062</v>
      </c>
      <c r="F25" s="10"/>
      <c r="G25" s="16">
        <f>G16+G23</f>
        <v>0</v>
      </c>
    </row>
    <row r="26" spans="1:7" s="5" customFormat="1" ht="13.5">
      <c r="A26" s="9"/>
      <c r="B26" s="14" t="s">
        <v>4</v>
      </c>
      <c r="C26" s="10"/>
      <c r="D26" s="10"/>
      <c r="E26" s="10"/>
      <c r="F26" s="10"/>
      <c r="G26" s="10"/>
    </row>
    <row r="27" spans="1:7" s="5" customFormat="1" ht="13.5">
      <c r="A27" s="9" t="s">
        <v>12</v>
      </c>
      <c r="B27" s="14" t="s">
        <v>4</v>
      </c>
      <c r="C27" s="10"/>
      <c r="D27" s="10"/>
      <c r="E27" s="10"/>
      <c r="F27" s="10"/>
      <c r="G27" s="10"/>
    </row>
    <row r="28" spans="1:7" s="5" customFormat="1" ht="13.5">
      <c r="A28" s="9" t="s">
        <v>25</v>
      </c>
      <c r="B28" s="14" t="s">
        <v>4</v>
      </c>
      <c r="C28" s="10">
        <f>SUM(E28:G28)</f>
        <v>7697624</v>
      </c>
      <c r="D28" s="10"/>
      <c r="E28" s="10">
        <v>0</v>
      </c>
      <c r="F28" s="10"/>
      <c r="G28" s="10">
        <v>7697624</v>
      </c>
    </row>
    <row r="29" spans="1:7" s="5" customFormat="1" ht="13.5">
      <c r="A29" s="9" t="s">
        <v>26</v>
      </c>
      <c r="B29" s="14" t="s">
        <v>4</v>
      </c>
      <c r="C29" s="16">
        <f>SUM(E29:G29)</f>
        <v>9891967</v>
      </c>
      <c r="D29" s="10"/>
      <c r="E29" s="16">
        <v>0</v>
      </c>
      <c r="F29" s="10"/>
      <c r="G29" s="16">
        <v>9891967</v>
      </c>
    </row>
    <row r="30" spans="1:7" s="5" customFormat="1" ht="13.5">
      <c r="A30" s="9" t="s">
        <v>6</v>
      </c>
      <c r="B30" s="14" t="s">
        <v>4</v>
      </c>
      <c r="C30" s="17">
        <f>SUM(E30:G30)</f>
        <v>17589591</v>
      </c>
      <c r="D30" s="10"/>
      <c r="E30" s="17">
        <f>E28+E29</f>
        <v>0</v>
      </c>
      <c r="F30" s="10"/>
      <c r="G30" s="17">
        <f>G28+G29</f>
        <v>17589591</v>
      </c>
    </row>
    <row r="31" spans="1:7" s="5" customFormat="1" ht="13.5">
      <c r="A31" s="9"/>
      <c r="B31" s="14" t="s">
        <v>4</v>
      </c>
      <c r="C31" s="10"/>
      <c r="D31" s="10"/>
      <c r="E31" s="10"/>
      <c r="F31" s="10"/>
      <c r="G31" s="10"/>
    </row>
    <row r="32" spans="1:7" s="5" customFormat="1" ht="13.5">
      <c r="A32" s="9" t="s">
        <v>13</v>
      </c>
      <c r="B32" s="14" t="s">
        <v>4</v>
      </c>
      <c r="C32" s="16">
        <f>SUM(E32:G32)</f>
        <v>7352108</v>
      </c>
      <c r="D32" s="10"/>
      <c r="E32" s="16">
        <v>0</v>
      </c>
      <c r="F32" s="10"/>
      <c r="G32" s="16">
        <v>7352108</v>
      </c>
    </row>
    <row r="33" spans="1:7" s="5" customFormat="1" ht="13.5">
      <c r="A33" s="9"/>
      <c r="B33" s="14" t="s">
        <v>4</v>
      </c>
      <c r="C33" s="10"/>
      <c r="D33" s="10"/>
      <c r="E33" s="10"/>
      <c r="F33" s="10"/>
      <c r="G33" s="10"/>
    </row>
    <row r="34" spans="1:7" s="5" customFormat="1" ht="13.5">
      <c r="A34" s="9" t="s">
        <v>14</v>
      </c>
      <c r="B34" s="14" t="s">
        <v>4</v>
      </c>
      <c r="C34" s="16">
        <f>SUM(E34:G34)</f>
        <v>2159773</v>
      </c>
      <c r="D34" s="10"/>
      <c r="E34" s="16">
        <v>0</v>
      </c>
      <c r="F34" s="10"/>
      <c r="G34" s="16">
        <v>2159773</v>
      </c>
    </row>
    <row r="35" spans="1:7" s="5" customFormat="1" ht="13.5">
      <c r="A35" s="9"/>
      <c r="B35" s="14" t="s">
        <v>4</v>
      </c>
      <c r="C35" s="10"/>
      <c r="D35" s="10"/>
      <c r="E35" s="10"/>
      <c r="F35" s="10"/>
      <c r="G35" s="10"/>
    </row>
    <row r="36" spans="1:7" s="5" customFormat="1" ht="13.5">
      <c r="A36" s="9" t="s">
        <v>15</v>
      </c>
      <c r="B36" s="14" t="s">
        <v>4</v>
      </c>
      <c r="C36" s="16">
        <f>SUM(E36:G36)</f>
        <v>65117</v>
      </c>
      <c r="D36" s="10"/>
      <c r="E36" s="16">
        <v>0</v>
      </c>
      <c r="F36" s="10"/>
      <c r="G36" s="16">
        <v>65117</v>
      </c>
    </row>
    <row r="37" spans="1:7" s="5" customFormat="1" ht="13.5">
      <c r="A37" s="9"/>
      <c r="B37" s="14" t="s">
        <v>4</v>
      </c>
      <c r="C37" s="10"/>
      <c r="D37" s="10"/>
      <c r="E37" s="10"/>
      <c r="F37" s="10"/>
      <c r="G37" s="10"/>
    </row>
    <row r="38" spans="1:7" s="5" customFormat="1" ht="13.5">
      <c r="A38" s="9" t="s">
        <v>16</v>
      </c>
      <c r="B38" s="14" t="s">
        <v>4</v>
      </c>
      <c r="C38" s="10"/>
      <c r="D38" s="10"/>
      <c r="E38" s="10"/>
      <c r="F38" s="10"/>
      <c r="G38" s="10"/>
    </row>
    <row r="39" spans="1:7" s="5" customFormat="1" ht="13.5">
      <c r="A39" s="9" t="s">
        <v>55</v>
      </c>
      <c r="B39" s="14" t="s">
        <v>4</v>
      </c>
      <c r="C39" s="10"/>
      <c r="D39" s="10"/>
      <c r="E39" s="10"/>
      <c r="F39" s="10"/>
      <c r="G39" s="10"/>
    </row>
    <row r="40" spans="1:7" s="5" customFormat="1" ht="13.5">
      <c r="A40" s="9" t="s">
        <v>56</v>
      </c>
      <c r="B40" s="14"/>
      <c r="C40" s="10">
        <f>E40+G40</f>
        <v>8355</v>
      </c>
      <c r="D40" s="10"/>
      <c r="E40" s="10">
        <v>6081</v>
      </c>
      <c r="F40" s="10"/>
      <c r="G40" s="10">
        <v>2274</v>
      </c>
    </row>
    <row r="41" spans="1:7" s="5" customFormat="1" ht="13.5">
      <c r="A41" s="9" t="s">
        <v>48</v>
      </c>
      <c r="B41" s="14" t="s">
        <v>4</v>
      </c>
      <c r="C41" s="10">
        <f>SUM(E41:G41)</f>
        <v>15476</v>
      </c>
      <c r="D41" s="9"/>
      <c r="E41" s="10">
        <v>0</v>
      </c>
      <c r="F41" s="9"/>
      <c r="G41" s="10">
        <v>15476</v>
      </c>
    </row>
    <row r="42" spans="1:7" s="5" customFormat="1" ht="13.5">
      <c r="A42" s="9" t="s">
        <v>51</v>
      </c>
      <c r="B42" s="14"/>
      <c r="C42" s="17">
        <f>C40+C41</f>
        <v>23831</v>
      </c>
      <c r="D42" s="9"/>
      <c r="E42" s="17">
        <f>E40+E41</f>
        <v>6081</v>
      </c>
      <c r="F42" s="9">
        <f>F40+F41</f>
        <v>0</v>
      </c>
      <c r="G42" s="17">
        <f>G40+G41</f>
        <v>17750</v>
      </c>
    </row>
    <row r="43" spans="1:7" s="5" customFormat="1" ht="13.5">
      <c r="A43" s="9"/>
      <c r="B43" s="14"/>
      <c r="C43" s="10"/>
      <c r="D43" s="10"/>
      <c r="E43" s="10"/>
      <c r="F43" s="10"/>
      <c r="G43" s="10"/>
    </row>
    <row r="44" spans="1:7" s="5" customFormat="1" ht="13.5">
      <c r="A44" s="9" t="s">
        <v>27</v>
      </c>
      <c r="B44" s="14" t="s">
        <v>4</v>
      </c>
      <c r="C44" s="10">
        <f aca="true" t="shared" si="0" ref="C44:C86">SUM(E44:G44)</f>
        <v>143893</v>
      </c>
      <c r="D44" s="10"/>
      <c r="E44" s="10">
        <v>143893</v>
      </c>
      <c r="F44" s="10"/>
      <c r="G44" s="10">
        <v>0</v>
      </c>
    </row>
    <row r="45" spans="1:7" s="5" customFormat="1" ht="13.5">
      <c r="A45" s="9" t="s">
        <v>28</v>
      </c>
      <c r="B45" s="14" t="s">
        <v>4</v>
      </c>
      <c r="C45" s="10">
        <f t="shared" si="0"/>
        <v>8141</v>
      </c>
      <c r="D45" s="10"/>
      <c r="E45" s="10">
        <v>8141</v>
      </c>
      <c r="F45" s="10"/>
      <c r="G45" s="10">
        <v>0</v>
      </c>
    </row>
    <row r="46" spans="1:7" s="5" customFormat="1" ht="13.5">
      <c r="A46" s="9" t="s">
        <v>57</v>
      </c>
      <c r="B46" s="14"/>
      <c r="C46" s="10">
        <f t="shared" si="0"/>
        <v>6195</v>
      </c>
      <c r="D46" s="10"/>
      <c r="E46" s="10">
        <v>4600</v>
      </c>
      <c r="F46" s="10"/>
      <c r="G46" s="10">
        <v>1595</v>
      </c>
    </row>
    <row r="47" spans="1:7" s="5" customFormat="1" ht="13.5">
      <c r="A47" s="9" t="s">
        <v>58</v>
      </c>
      <c r="B47" s="14"/>
      <c r="C47" s="10">
        <f t="shared" si="0"/>
        <v>227531</v>
      </c>
      <c r="D47" s="10"/>
      <c r="E47" s="10">
        <v>211887</v>
      </c>
      <c r="F47" s="10"/>
      <c r="G47" s="10">
        <v>15644</v>
      </c>
    </row>
    <row r="48" spans="1:7" s="5" customFormat="1" ht="13.5">
      <c r="A48" s="9" t="s">
        <v>29</v>
      </c>
      <c r="B48" s="14" t="s">
        <v>4</v>
      </c>
      <c r="C48" s="10">
        <f t="shared" si="0"/>
        <v>674575</v>
      </c>
      <c r="D48" s="10"/>
      <c r="E48" s="10">
        <v>674575</v>
      </c>
      <c r="F48" s="10"/>
      <c r="G48" s="10">
        <v>0</v>
      </c>
    </row>
    <row r="49" spans="1:7" s="5" customFormat="1" ht="13.5">
      <c r="A49" s="9" t="s">
        <v>59</v>
      </c>
      <c r="B49" s="14" t="s">
        <v>4</v>
      </c>
      <c r="C49" s="10">
        <f t="shared" si="0"/>
        <v>28673</v>
      </c>
      <c r="D49" s="10"/>
      <c r="E49" s="10">
        <v>28673</v>
      </c>
      <c r="F49" s="10"/>
      <c r="G49" s="10">
        <v>0</v>
      </c>
    </row>
    <row r="50" spans="1:7" s="5" customFormat="1" ht="13.5">
      <c r="A50" s="9" t="s">
        <v>30</v>
      </c>
      <c r="B50" s="14" t="s">
        <v>4</v>
      </c>
      <c r="C50" s="10">
        <f t="shared" si="0"/>
        <v>35792</v>
      </c>
      <c r="D50" s="10"/>
      <c r="E50" s="10">
        <v>35792</v>
      </c>
      <c r="F50" s="10"/>
      <c r="G50" s="10">
        <v>0</v>
      </c>
    </row>
    <row r="51" spans="1:7" s="5" customFormat="1" ht="13.5">
      <c r="A51" s="9" t="s">
        <v>60</v>
      </c>
      <c r="B51" s="14" t="s">
        <v>4</v>
      </c>
      <c r="C51" s="10">
        <f t="shared" si="0"/>
        <v>78447</v>
      </c>
      <c r="D51" s="10"/>
      <c r="E51" s="10">
        <v>78447</v>
      </c>
      <c r="F51" s="10"/>
      <c r="G51" s="10">
        <v>0</v>
      </c>
    </row>
    <row r="52" spans="1:7" s="5" customFormat="1" ht="13.5">
      <c r="A52" s="9" t="s">
        <v>52</v>
      </c>
      <c r="B52" s="14"/>
      <c r="C52" s="10">
        <f t="shared" si="0"/>
        <v>15466</v>
      </c>
      <c r="D52" s="10"/>
      <c r="E52" s="10">
        <v>15466</v>
      </c>
      <c r="F52" s="10"/>
      <c r="G52" s="10">
        <v>0</v>
      </c>
    </row>
    <row r="53" spans="1:7" s="5" customFormat="1" ht="13.5">
      <c r="A53" s="9" t="s">
        <v>61</v>
      </c>
      <c r="B53" s="14" t="s">
        <v>4</v>
      </c>
      <c r="C53" s="10">
        <f t="shared" si="0"/>
        <v>181</v>
      </c>
      <c r="D53" s="10"/>
      <c r="E53" s="10">
        <v>181</v>
      </c>
      <c r="F53" s="10"/>
      <c r="G53" s="10">
        <v>0</v>
      </c>
    </row>
    <row r="54" spans="1:7" s="5" customFormat="1" ht="13.5">
      <c r="A54" s="9" t="s">
        <v>80</v>
      </c>
      <c r="B54" s="14"/>
      <c r="C54" s="10">
        <f t="shared" si="0"/>
        <v>27675</v>
      </c>
      <c r="D54" s="10"/>
      <c r="E54" s="10">
        <v>26413</v>
      </c>
      <c r="F54" s="10"/>
      <c r="G54" s="10">
        <v>1262</v>
      </c>
    </row>
    <row r="55" spans="1:7" s="5" customFormat="1" ht="13.5">
      <c r="A55" s="9" t="s">
        <v>62</v>
      </c>
      <c r="B55" s="14" t="s">
        <v>4</v>
      </c>
      <c r="C55" s="10">
        <f t="shared" si="0"/>
        <v>229603</v>
      </c>
      <c r="D55" s="10"/>
      <c r="E55" s="10">
        <v>228759</v>
      </c>
      <c r="F55" s="10"/>
      <c r="G55" s="10">
        <v>844</v>
      </c>
    </row>
    <row r="56" spans="1:7" s="5" customFormat="1" ht="13.5">
      <c r="A56" s="9" t="s">
        <v>63</v>
      </c>
      <c r="B56" s="14" t="s">
        <v>4</v>
      </c>
      <c r="C56" s="10">
        <f t="shared" si="0"/>
        <v>427710</v>
      </c>
      <c r="D56" s="10"/>
      <c r="E56" s="10">
        <v>281189</v>
      </c>
      <c r="F56" s="10"/>
      <c r="G56" s="10">
        <v>146521</v>
      </c>
    </row>
    <row r="57" spans="1:7" s="5" customFormat="1" ht="13.5">
      <c r="A57" s="9" t="s">
        <v>84</v>
      </c>
      <c r="B57" s="14"/>
      <c r="C57" s="10">
        <f t="shared" si="0"/>
        <v>4575</v>
      </c>
      <c r="D57" s="10"/>
      <c r="E57" s="10">
        <v>4575</v>
      </c>
      <c r="F57" s="10"/>
      <c r="G57" s="10">
        <v>0</v>
      </c>
    </row>
    <row r="58" spans="1:7" s="5" customFormat="1" ht="13.5">
      <c r="A58" s="9" t="s">
        <v>31</v>
      </c>
      <c r="B58" s="14" t="s">
        <v>4</v>
      </c>
      <c r="C58" s="10">
        <f t="shared" si="0"/>
        <v>37300</v>
      </c>
      <c r="D58" s="10"/>
      <c r="E58" s="10">
        <v>5858</v>
      </c>
      <c r="F58" s="10"/>
      <c r="G58" s="10">
        <v>31442</v>
      </c>
    </row>
    <row r="59" spans="1:7" s="5" customFormat="1" ht="13.5">
      <c r="A59" s="9" t="s">
        <v>64</v>
      </c>
      <c r="B59" s="14" t="s">
        <v>4</v>
      </c>
      <c r="C59" s="10">
        <f t="shared" si="0"/>
        <v>40032</v>
      </c>
      <c r="D59" s="10"/>
      <c r="E59" s="10">
        <v>40032</v>
      </c>
      <c r="F59" s="10"/>
      <c r="G59" s="10">
        <v>0</v>
      </c>
    </row>
    <row r="60" spans="1:7" s="5" customFormat="1" ht="13.5">
      <c r="A60" s="9" t="s">
        <v>65</v>
      </c>
      <c r="B60" s="14" t="s">
        <v>4</v>
      </c>
      <c r="C60" s="10">
        <f>SUM(E60:G60)</f>
        <v>111025</v>
      </c>
      <c r="D60" s="10"/>
      <c r="E60" s="10">
        <v>56380</v>
      </c>
      <c r="F60" s="10"/>
      <c r="G60" s="10">
        <v>54645</v>
      </c>
    </row>
    <row r="61" spans="1:7" s="5" customFormat="1" ht="13.5">
      <c r="A61" s="9" t="s">
        <v>66</v>
      </c>
      <c r="B61" s="14" t="s">
        <v>4</v>
      </c>
      <c r="C61" s="10">
        <f t="shared" si="0"/>
        <v>7424</v>
      </c>
      <c r="D61" s="10"/>
      <c r="E61" s="10">
        <v>7424</v>
      </c>
      <c r="F61" s="10"/>
      <c r="G61" s="10">
        <v>0</v>
      </c>
    </row>
    <row r="62" spans="1:7" s="5" customFormat="1" ht="13.5">
      <c r="A62" s="9" t="s">
        <v>67</v>
      </c>
      <c r="B62" s="14" t="s">
        <v>4</v>
      </c>
      <c r="C62" s="10">
        <f t="shared" si="0"/>
        <v>219175</v>
      </c>
      <c r="D62" s="10"/>
      <c r="E62" s="10">
        <v>219175</v>
      </c>
      <c r="F62" s="10"/>
      <c r="G62" s="10">
        <v>0</v>
      </c>
    </row>
    <row r="63" spans="1:7" s="5" customFormat="1" ht="13.5">
      <c r="A63" s="9" t="s">
        <v>32</v>
      </c>
      <c r="B63" s="14"/>
      <c r="C63" s="10">
        <f t="shared" si="0"/>
        <v>8431</v>
      </c>
      <c r="D63" s="10"/>
      <c r="E63" s="10">
        <v>8431</v>
      </c>
      <c r="F63" s="10"/>
      <c r="G63" s="10">
        <v>0</v>
      </c>
    </row>
    <row r="64" spans="1:7" s="5" customFormat="1" ht="13.5">
      <c r="A64" s="9" t="s">
        <v>68</v>
      </c>
      <c r="B64" s="14" t="s">
        <v>4</v>
      </c>
      <c r="C64" s="10">
        <f t="shared" si="0"/>
        <v>155645</v>
      </c>
      <c r="D64" s="10"/>
      <c r="E64" s="9">
        <v>141440</v>
      </c>
      <c r="F64" s="10"/>
      <c r="G64" s="9">
        <v>14205</v>
      </c>
    </row>
    <row r="65" spans="1:7" s="5" customFormat="1" ht="13.5">
      <c r="A65" s="9" t="s">
        <v>69</v>
      </c>
      <c r="B65" s="14" t="s">
        <v>4</v>
      </c>
      <c r="C65" s="10">
        <f t="shared" si="0"/>
        <v>63113</v>
      </c>
      <c r="D65" s="9"/>
      <c r="E65" s="9">
        <v>63113</v>
      </c>
      <c r="F65" s="9"/>
      <c r="G65" s="9">
        <v>0</v>
      </c>
    </row>
    <row r="66" spans="1:7" s="5" customFormat="1" ht="13.5">
      <c r="A66" s="9" t="s">
        <v>33</v>
      </c>
      <c r="B66" s="14" t="s">
        <v>4</v>
      </c>
      <c r="C66" s="10">
        <f t="shared" si="0"/>
        <v>129059</v>
      </c>
      <c r="D66" s="10"/>
      <c r="E66" s="10">
        <v>70159</v>
      </c>
      <c r="F66" s="10"/>
      <c r="G66" s="10">
        <v>58900</v>
      </c>
    </row>
    <row r="67" spans="1:7" s="5" customFormat="1" ht="13.5">
      <c r="A67" s="9" t="s">
        <v>70</v>
      </c>
      <c r="B67" s="14" t="s">
        <v>4</v>
      </c>
      <c r="C67" s="10">
        <f t="shared" si="0"/>
        <v>99501</v>
      </c>
      <c r="D67" s="10"/>
      <c r="E67" s="10">
        <v>66205</v>
      </c>
      <c r="F67" s="10"/>
      <c r="G67" s="10">
        <v>33296</v>
      </c>
    </row>
    <row r="68" spans="1:7" s="5" customFormat="1" ht="13.5">
      <c r="A68" s="9" t="s">
        <v>34</v>
      </c>
      <c r="B68" s="14"/>
      <c r="C68" s="10">
        <f t="shared" si="0"/>
        <v>5163</v>
      </c>
      <c r="D68" s="10"/>
      <c r="E68" s="10">
        <v>5163</v>
      </c>
      <c r="F68" s="10"/>
      <c r="G68" s="10">
        <v>0</v>
      </c>
    </row>
    <row r="69" spans="1:7" s="5" customFormat="1" ht="13.5">
      <c r="A69" s="9" t="s">
        <v>71</v>
      </c>
      <c r="B69" s="14" t="s">
        <v>4</v>
      </c>
      <c r="C69" s="10">
        <f t="shared" si="0"/>
        <v>133120</v>
      </c>
      <c r="D69" s="10"/>
      <c r="E69" s="10">
        <v>89837</v>
      </c>
      <c r="F69" s="10"/>
      <c r="G69" s="10">
        <v>43283</v>
      </c>
    </row>
    <row r="70" spans="1:7" s="5" customFormat="1" ht="13.5">
      <c r="A70" s="9" t="s">
        <v>35</v>
      </c>
      <c r="B70" s="14"/>
      <c r="C70" s="10">
        <f t="shared" si="0"/>
        <v>6728</v>
      </c>
      <c r="D70" s="10"/>
      <c r="E70" s="10">
        <v>6728</v>
      </c>
      <c r="F70" s="10"/>
      <c r="G70" s="10">
        <v>0</v>
      </c>
    </row>
    <row r="71" spans="1:7" s="5" customFormat="1" ht="13.5">
      <c r="A71" s="9" t="s">
        <v>36</v>
      </c>
      <c r="B71" s="14"/>
      <c r="C71" s="10">
        <f t="shared" si="0"/>
        <v>16619</v>
      </c>
      <c r="D71" s="10"/>
      <c r="E71" s="10">
        <v>16619</v>
      </c>
      <c r="F71" s="10"/>
      <c r="G71" s="10">
        <v>0</v>
      </c>
    </row>
    <row r="72" spans="1:7" s="5" customFormat="1" ht="13.5">
      <c r="A72" s="9" t="s">
        <v>72</v>
      </c>
      <c r="B72" s="14" t="s">
        <v>4</v>
      </c>
      <c r="C72" s="10">
        <f t="shared" si="0"/>
        <v>14450</v>
      </c>
      <c r="D72" s="10"/>
      <c r="E72" s="10">
        <v>14450</v>
      </c>
      <c r="F72" s="10"/>
      <c r="G72" s="10">
        <v>0</v>
      </c>
    </row>
    <row r="73" spans="1:7" s="5" customFormat="1" ht="13.5">
      <c r="A73" s="9" t="s">
        <v>49</v>
      </c>
      <c r="B73" s="14" t="s">
        <v>4</v>
      </c>
      <c r="C73" s="10">
        <f t="shared" si="0"/>
        <v>3930</v>
      </c>
      <c r="D73" s="10"/>
      <c r="E73" s="10">
        <v>3930</v>
      </c>
      <c r="F73" s="10"/>
      <c r="G73" s="10">
        <v>0</v>
      </c>
    </row>
    <row r="74" spans="1:7" s="5" customFormat="1" ht="13.5">
      <c r="A74" s="9" t="s">
        <v>37</v>
      </c>
      <c r="B74" s="14"/>
      <c r="C74" s="10">
        <f t="shared" si="0"/>
        <v>11369</v>
      </c>
      <c r="D74" s="10"/>
      <c r="E74" s="10">
        <v>11369</v>
      </c>
      <c r="F74" s="10"/>
      <c r="G74" s="10">
        <v>0</v>
      </c>
    </row>
    <row r="75" spans="1:7" s="5" customFormat="1" ht="13.5">
      <c r="A75" s="9" t="s">
        <v>73</v>
      </c>
      <c r="B75" s="14" t="s">
        <v>4</v>
      </c>
      <c r="C75" s="10">
        <f t="shared" si="0"/>
        <v>172303</v>
      </c>
      <c r="D75" s="10"/>
      <c r="E75" s="10">
        <v>137500</v>
      </c>
      <c r="F75" s="10"/>
      <c r="G75" s="10">
        <v>34803</v>
      </c>
    </row>
    <row r="76" spans="1:7" s="5" customFormat="1" ht="13.5">
      <c r="A76" s="9" t="s">
        <v>38</v>
      </c>
      <c r="B76" s="14" t="s">
        <v>4</v>
      </c>
      <c r="C76" s="10">
        <f>SUM(E76:G76)</f>
        <v>85249</v>
      </c>
      <c r="D76" s="10"/>
      <c r="E76" s="10">
        <v>85249</v>
      </c>
      <c r="F76" s="10"/>
      <c r="G76" s="10">
        <v>0</v>
      </c>
    </row>
    <row r="77" spans="1:7" s="5" customFormat="1" ht="13.5">
      <c r="A77" s="9" t="s">
        <v>74</v>
      </c>
      <c r="B77" s="14" t="s">
        <v>4</v>
      </c>
      <c r="C77" s="10">
        <f t="shared" si="0"/>
        <v>205915</v>
      </c>
      <c r="D77" s="10"/>
      <c r="E77" s="9">
        <v>183578</v>
      </c>
      <c r="F77" s="10"/>
      <c r="G77" s="9">
        <v>22337</v>
      </c>
    </row>
    <row r="78" spans="1:7" s="5" customFormat="1" ht="13.5">
      <c r="A78" s="9" t="s">
        <v>75</v>
      </c>
      <c r="B78" s="14" t="s">
        <v>4</v>
      </c>
      <c r="C78" s="10">
        <f t="shared" si="0"/>
        <v>159800</v>
      </c>
      <c r="D78" s="9"/>
      <c r="E78" s="9">
        <v>158000</v>
      </c>
      <c r="F78" s="9"/>
      <c r="G78" s="9">
        <v>1800</v>
      </c>
    </row>
    <row r="79" spans="1:7" s="5" customFormat="1" ht="13.5">
      <c r="A79" s="9" t="s">
        <v>76</v>
      </c>
      <c r="B79" s="14" t="s">
        <v>4</v>
      </c>
      <c r="C79" s="10">
        <f t="shared" si="0"/>
        <v>139725</v>
      </c>
      <c r="D79" s="9"/>
      <c r="E79" s="9">
        <v>139725</v>
      </c>
      <c r="F79" s="9"/>
      <c r="G79" s="9">
        <v>0</v>
      </c>
    </row>
    <row r="80" spans="1:7" s="5" customFormat="1" ht="13.5">
      <c r="A80" s="9" t="s">
        <v>77</v>
      </c>
      <c r="B80" s="14" t="s">
        <v>4</v>
      </c>
      <c r="C80" s="10">
        <f>SUM(E80:G80)</f>
        <v>18075</v>
      </c>
      <c r="D80" s="9"/>
      <c r="E80" s="9">
        <v>18075</v>
      </c>
      <c r="F80" s="9"/>
      <c r="G80" s="9">
        <v>0</v>
      </c>
    </row>
    <row r="81" spans="1:7" s="5" customFormat="1" ht="13.5">
      <c r="A81" s="9" t="s">
        <v>78</v>
      </c>
      <c r="B81" s="14"/>
      <c r="C81" s="10">
        <f t="shared" si="0"/>
        <v>863967</v>
      </c>
      <c r="D81" s="9"/>
      <c r="E81" s="9">
        <v>856767</v>
      </c>
      <c r="F81" s="9"/>
      <c r="G81" s="9">
        <v>7200</v>
      </c>
    </row>
    <row r="82" spans="1:7" s="5" customFormat="1" ht="13.5">
      <c r="A82" s="9" t="s">
        <v>50</v>
      </c>
      <c r="B82" s="14"/>
      <c r="C82" s="10">
        <f t="shared" si="0"/>
        <v>18795</v>
      </c>
      <c r="D82" s="9"/>
      <c r="E82" s="9">
        <v>18795</v>
      </c>
      <c r="F82" s="9"/>
      <c r="G82" s="9">
        <v>0</v>
      </c>
    </row>
    <row r="83" spans="1:7" s="5" customFormat="1" ht="13.5">
      <c r="A83" s="9" t="s">
        <v>39</v>
      </c>
      <c r="B83" s="14"/>
      <c r="C83" s="10">
        <f t="shared" si="0"/>
        <v>2740</v>
      </c>
      <c r="D83" s="9"/>
      <c r="E83" s="9">
        <v>1780</v>
      </c>
      <c r="F83" s="9"/>
      <c r="G83" s="9">
        <v>960</v>
      </c>
    </row>
    <row r="84" spans="1:7" s="5" customFormat="1" ht="13.5">
      <c r="A84" s="9" t="s">
        <v>79</v>
      </c>
      <c r="B84" s="14"/>
      <c r="C84" s="10">
        <f t="shared" si="0"/>
        <v>164439</v>
      </c>
      <c r="D84" s="9"/>
      <c r="E84" s="9">
        <v>164439</v>
      </c>
      <c r="F84" s="9"/>
      <c r="G84" s="9">
        <v>0</v>
      </c>
    </row>
    <row r="85" spans="1:7" s="5" customFormat="1" ht="13.5">
      <c r="A85" s="9" t="s">
        <v>40</v>
      </c>
      <c r="B85" s="14"/>
      <c r="C85" s="16">
        <f t="shared" si="0"/>
        <v>3293</v>
      </c>
      <c r="D85" s="10"/>
      <c r="E85" s="16">
        <v>3293</v>
      </c>
      <c r="F85" s="10"/>
      <c r="G85" s="16">
        <v>0</v>
      </c>
    </row>
    <row r="86" spans="1:7" s="5" customFormat="1" ht="13.5">
      <c r="A86" s="9" t="s">
        <v>7</v>
      </c>
      <c r="B86" s="14" t="s">
        <v>4</v>
      </c>
      <c r="C86" s="17">
        <f t="shared" si="0"/>
        <v>4828673</v>
      </c>
      <c r="D86" s="10"/>
      <c r="E86" s="17">
        <f>SUM(E42:E85)</f>
        <v>4342186</v>
      </c>
      <c r="F86" s="10"/>
      <c r="G86" s="17">
        <f>SUM(G42:G85)</f>
        <v>486487</v>
      </c>
    </row>
    <row r="87" spans="1:7" s="5" customFormat="1" ht="13.5">
      <c r="A87" s="9"/>
      <c r="B87" s="14" t="s">
        <v>4</v>
      </c>
      <c r="C87" s="10"/>
      <c r="D87" s="10"/>
      <c r="E87" s="10"/>
      <c r="F87" s="10"/>
      <c r="G87" s="10"/>
    </row>
    <row r="88" spans="1:7" s="5" customFormat="1" ht="13.5">
      <c r="A88" s="9" t="s">
        <v>17</v>
      </c>
      <c r="B88" s="14" t="s">
        <v>4</v>
      </c>
      <c r="C88" s="10"/>
      <c r="D88" s="10"/>
      <c r="E88" s="10"/>
      <c r="F88" s="10"/>
      <c r="G88" s="10"/>
    </row>
    <row r="89" spans="1:7" s="5" customFormat="1" ht="13.5">
      <c r="A89" s="9" t="s">
        <v>41</v>
      </c>
      <c r="B89" s="14" t="s">
        <v>4</v>
      </c>
      <c r="C89" s="10">
        <f aca="true" t="shared" si="1" ref="C89:C96">SUM(E89:G89)</f>
        <v>395339</v>
      </c>
      <c r="D89" s="10"/>
      <c r="E89" s="10">
        <v>395339</v>
      </c>
      <c r="F89" s="10"/>
      <c r="G89" s="10">
        <v>0</v>
      </c>
    </row>
    <row r="90" spans="1:7" s="5" customFormat="1" ht="13.5">
      <c r="A90" s="9" t="s">
        <v>42</v>
      </c>
      <c r="B90" s="14" t="s">
        <v>4</v>
      </c>
      <c r="C90" s="10">
        <f>SUM(E90:G90)</f>
        <v>77868</v>
      </c>
      <c r="D90" s="10"/>
      <c r="E90" s="10">
        <v>0</v>
      </c>
      <c r="F90" s="10"/>
      <c r="G90" s="10">
        <v>77868</v>
      </c>
    </row>
    <row r="91" spans="1:7" s="5" customFormat="1" ht="13.5">
      <c r="A91" s="9" t="s">
        <v>43</v>
      </c>
      <c r="B91" s="14" t="s">
        <v>4</v>
      </c>
      <c r="C91" s="10">
        <f t="shared" si="1"/>
        <v>956480</v>
      </c>
      <c r="D91" s="10"/>
      <c r="E91" s="10">
        <v>258377</v>
      </c>
      <c r="F91" s="10"/>
      <c r="G91" s="10">
        <v>698103</v>
      </c>
    </row>
    <row r="92" spans="1:7" s="5" customFormat="1" ht="13.5">
      <c r="A92" s="9" t="s">
        <v>44</v>
      </c>
      <c r="B92" s="14" t="s">
        <v>4</v>
      </c>
      <c r="C92" s="10">
        <f t="shared" si="1"/>
        <v>91939</v>
      </c>
      <c r="D92" s="10"/>
      <c r="E92" s="10">
        <v>71467</v>
      </c>
      <c r="F92" s="10"/>
      <c r="G92" s="10">
        <v>20472</v>
      </c>
    </row>
    <row r="93" spans="1:7" s="5" customFormat="1" ht="13.5">
      <c r="A93" s="18" t="s">
        <v>45</v>
      </c>
      <c r="B93" s="14" t="s">
        <v>4</v>
      </c>
      <c r="C93" s="19">
        <f>G93+E93</f>
        <v>1893736</v>
      </c>
      <c r="D93" s="10"/>
      <c r="E93" s="10">
        <v>0</v>
      </c>
      <c r="F93" s="10"/>
      <c r="G93" s="10">
        <v>1893736</v>
      </c>
    </row>
    <row r="94" spans="1:7" s="5" customFormat="1" ht="13.5">
      <c r="A94" s="9" t="s">
        <v>46</v>
      </c>
      <c r="B94" s="14" t="s">
        <v>4</v>
      </c>
      <c r="C94" s="10">
        <f t="shared" si="1"/>
        <v>103343</v>
      </c>
      <c r="D94" s="10"/>
      <c r="E94" s="10">
        <v>103343</v>
      </c>
      <c r="F94" s="10"/>
      <c r="G94" s="10">
        <v>0</v>
      </c>
    </row>
    <row r="95" spans="1:7" s="5" customFormat="1" ht="13.5">
      <c r="A95" s="9" t="s">
        <v>47</v>
      </c>
      <c r="B95" s="14" t="s">
        <v>4</v>
      </c>
      <c r="C95" s="16">
        <f t="shared" si="1"/>
        <v>5276517</v>
      </c>
      <c r="D95" s="10"/>
      <c r="E95" s="16">
        <v>0</v>
      </c>
      <c r="F95" s="10"/>
      <c r="G95" s="16">
        <v>5276517</v>
      </c>
    </row>
    <row r="96" spans="1:7" s="5" customFormat="1" ht="13.5">
      <c r="A96" s="9" t="s">
        <v>8</v>
      </c>
      <c r="B96" s="14" t="s">
        <v>4</v>
      </c>
      <c r="C96" s="17">
        <f t="shared" si="1"/>
        <v>8795222</v>
      </c>
      <c r="D96" s="10"/>
      <c r="E96" s="17">
        <f>SUM(E89:E95)</f>
        <v>828526</v>
      </c>
      <c r="F96" s="10"/>
      <c r="G96" s="17">
        <f>SUM(G89:G95)</f>
        <v>7966696</v>
      </c>
    </row>
    <row r="97" spans="1:7" s="5" customFormat="1" ht="13.5">
      <c r="A97" s="9"/>
      <c r="B97" s="14" t="s">
        <v>4</v>
      </c>
      <c r="C97" s="10"/>
      <c r="D97" s="10"/>
      <c r="E97" s="10"/>
      <c r="F97" s="10"/>
      <c r="G97" s="10"/>
    </row>
    <row r="98" spans="1:7" s="5" customFormat="1" ht="14.25" thickBot="1">
      <c r="A98" s="9" t="s">
        <v>9</v>
      </c>
      <c r="B98" s="14" t="s">
        <v>4</v>
      </c>
      <c r="C98" s="20">
        <f>SUM(E98:G98)</f>
        <v>142977546</v>
      </c>
      <c r="D98" s="10"/>
      <c r="E98" s="20">
        <f>E25+E30+E32+E34+E36+E86+E96</f>
        <v>107357774</v>
      </c>
      <c r="F98" s="10"/>
      <c r="G98" s="20">
        <f>G25+G30+G32+G34+G36+G86+G96</f>
        <v>35619772</v>
      </c>
    </row>
    <row r="99" spans="1:7" s="5" customFormat="1" ht="13.5" thickTop="1">
      <c r="A99" s="1"/>
      <c r="B99" s="3" t="s">
        <v>3</v>
      </c>
      <c r="C99" s="2"/>
      <c r="D99" s="2"/>
      <c r="E99" s="2"/>
      <c r="F99" s="2"/>
      <c r="G99" s="2"/>
    </row>
    <row r="100" spans="1:7" s="5" customFormat="1" ht="12.75">
      <c r="A100" s="4"/>
      <c r="B100" s="4" t="s">
        <v>3</v>
      </c>
      <c r="C100" s="4"/>
      <c r="D100" s="4"/>
      <c r="E100" s="4"/>
      <c r="F100" s="4"/>
      <c r="G100" s="4"/>
    </row>
    <row r="101" spans="1:7" s="5" customFormat="1" ht="12.75">
      <c r="A101" s="2"/>
      <c r="B101" s="2"/>
      <c r="C101" s="2"/>
      <c r="D101" s="2"/>
      <c r="E101" s="2"/>
      <c r="F101" s="2"/>
      <c r="G101" s="2"/>
    </row>
    <row r="102" spans="1:7" s="5" customFormat="1" ht="12.75">
      <c r="A102" s="2"/>
      <c r="B102" s="2"/>
      <c r="C102" s="2"/>
      <c r="D102" s="2"/>
      <c r="E102" s="2"/>
      <c r="F102" s="2"/>
      <c r="G102" s="2"/>
    </row>
    <row r="103" spans="1:7" s="5" customFormat="1" ht="12.75">
      <c r="A103" s="2"/>
      <c r="B103" s="2"/>
      <c r="C103" s="2"/>
      <c r="D103" s="2"/>
      <c r="E103" s="2"/>
      <c r="F103" s="2"/>
      <c r="G103" s="2"/>
    </row>
    <row r="104" spans="1:7" s="5" customFormat="1" ht="12.75">
      <c r="A104" s="2"/>
      <c r="B104" s="2"/>
      <c r="C104" s="2"/>
      <c r="D104" s="2"/>
      <c r="E104" s="2"/>
      <c r="F104" s="2"/>
      <c r="G104" s="2"/>
    </row>
    <row r="105" spans="1:7" s="5" customFormat="1" ht="12.75">
      <c r="A105" s="2"/>
      <c r="B105" s="2"/>
      <c r="C105" s="2"/>
      <c r="D105" s="2"/>
      <c r="E105" s="2"/>
      <c r="F105" s="2"/>
      <c r="G105" s="2"/>
    </row>
    <row r="106" spans="1:7" s="5" customFormat="1" ht="12.75">
      <c r="A106" s="2"/>
      <c r="B106" s="2"/>
      <c r="C106" s="2"/>
      <c r="D106" s="2"/>
      <c r="E106" s="2"/>
      <c r="F106" s="2"/>
      <c r="G106" s="2"/>
    </row>
    <row r="107" spans="1:7" s="5" customFormat="1" ht="12.75">
      <c r="A107" s="2"/>
      <c r="B107" s="2"/>
      <c r="C107" s="2"/>
      <c r="D107" s="2"/>
      <c r="E107" s="2"/>
      <c r="F107" s="2"/>
      <c r="G107" s="2"/>
    </row>
    <row r="108" spans="1:7" s="5" customFormat="1" ht="12.75">
      <c r="A108" s="2"/>
      <c r="B108" s="2"/>
      <c r="C108" s="2"/>
      <c r="D108" s="2"/>
      <c r="E108" s="2"/>
      <c r="F108" s="2"/>
      <c r="G108" s="2"/>
    </row>
    <row r="109" spans="1:7" s="5" customFormat="1" ht="12.75">
      <c r="A109" s="2"/>
      <c r="B109" s="2"/>
      <c r="C109" s="2"/>
      <c r="D109" s="2"/>
      <c r="E109" s="2"/>
      <c r="F109" s="2"/>
      <c r="G109" s="2"/>
    </row>
    <row r="110" spans="1:7" s="5" customFormat="1" ht="12.75">
      <c r="A110" s="2"/>
      <c r="B110" s="2"/>
      <c r="C110" s="2"/>
      <c r="D110" s="2"/>
      <c r="E110" s="2"/>
      <c r="F110" s="2"/>
      <c r="G110" s="2"/>
    </row>
    <row r="111" spans="1:7" s="5" customFormat="1" ht="12.75">
      <c r="A111" s="2"/>
      <c r="B111" s="2"/>
      <c r="C111" s="2"/>
      <c r="D111" s="2"/>
      <c r="E111" s="2"/>
      <c r="F111" s="2"/>
      <c r="G111" s="2"/>
    </row>
    <row r="112" spans="1:7" s="5" customFormat="1" ht="12.75">
      <c r="A112" s="2"/>
      <c r="B112" s="2"/>
      <c r="C112" s="2"/>
      <c r="D112" s="2"/>
      <c r="E112" s="2"/>
      <c r="F112" s="2"/>
      <c r="G112" s="2"/>
    </row>
    <row r="113" spans="1:7" s="5" customFormat="1" ht="12.75">
      <c r="A113" s="2"/>
      <c r="B113" s="2"/>
      <c r="C113" s="2"/>
      <c r="D113" s="2"/>
      <c r="E113" s="2"/>
      <c r="F113" s="2"/>
      <c r="G113" s="2"/>
    </row>
    <row r="114" spans="1:7" s="5" customFormat="1" ht="12.75">
      <c r="A114" s="2"/>
      <c r="B114" s="2"/>
      <c r="C114" s="2"/>
      <c r="D114" s="2"/>
      <c r="E114" s="2"/>
      <c r="F114" s="2"/>
      <c r="G114" s="2"/>
    </row>
    <row r="115" spans="1:7" s="5" customFormat="1" ht="12.75">
      <c r="A115" s="2"/>
      <c r="B115" s="2"/>
      <c r="C115" s="2"/>
      <c r="D115" s="2"/>
      <c r="E115" s="2"/>
      <c r="F115" s="2"/>
      <c r="G115" s="2"/>
    </row>
    <row r="116" spans="1:7" s="5" customFormat="1" ht="12.75">
      <c r="A116" s="2"/>
      <c r="B116" s="2"/>
      <c r="C116" s="2"/>
      <c r="D116" s="2"/>
      <c r="E116" s="2"/>
      <c r="F116" s="2"/>
      <c r="G116" s="2"/>
    </row>
    <row r="117" spans="1:7" s="5" customFormat="1" ht="12.75">
      <c r="A117" s="2"/>
      <c r="B117" s="2"/>
      <c r="C117" s="2"/>
      <c r="D117" s="2"/>
      <c r="E117" s="2"/>
      <c r="F117" s="2"/>
      <c r="G117" s="2"/>
    </row>
    <row r="118" spans="1:7" s="5" customFormat="1" ht="12.75">
      <c r="A118" s="2"/>
      <c r="B118" s="2"/>
      <c r="C118" s="2"/>
      <c r="D118" s="2"/>
      <c r="E118" s="2"/>
      <c r="F118" s="2"/>
      <c r="G118" s="2"/>
    </row>
    <row r="119" spans="1:7" s="5" customFormat="1" ht="12.75">
      <c r="A119" s="2"/>
      <c r="B119" s="2"/>
      <c r="C119" s="2"/>
      <c r="D119" s="2"/>
      <c r="E119" s="2"/>
      <c r="F119" s="2"/>
      <c r="G119" s="2"/>
    </row>
    <row r="120" spans="1:7" s="5" customFormat="1" ht="12.75">
      <c r="A120" s="2"/>
      <c r="B120" s="2"/>
      <c r="C120" s="2"/>
      <c r="D120" s="2"/>
      <c r="E120" s="2"/>
      <c r="F120" s="2"/>
      <c r="G120" s="2"/>
    </row>
  </sheetData>
  <sheetProtection/>
  <mergeCells count="5">
    <mergeCell ref="C5:G5"/>
    <mergeCell ref="C6:G6"/>
    <mergeCell ref="C4:G4"/>
    <mergeCell ref="A1:A8"/>
    <mergeCell ref="C3:G3"/>
  </mergeCells>
  <conditionalFormatting sqref="A11:G98">
    <cfRule type="expression" priority="1" dxfId="0" stopIfTrue="1">
      <formula>MOD(ROW(),2)=0</formula>
    </cfRule>
  </conditionalFormatting>
  <printOptions horizontalCentered="1"/>
  <pageMargins left="0.5" right="0.5" top="0.5" bottom="0.5" header="0.25" footer="0.25"/>
  <pageSetup fitToHeight="5" fitToWidth="1" horizontalDpi="600" verticalDpi="600" orientation="portrait" scale="95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2009-09-15T20:15:19Z</cp:lastPrinted>
  <dcterms:created xsi:type="dcterms:W3CDTF">2004-06-25T20:39:59Z</dcterms:created>
  <dcterms:modified xsi:type="dcterms:W3CDTF">2009-09-15T20:15:23Z</dcterms:modified>
  <cp:category/>
  <cp:version/>
  <cp:contentType/>
  <cp:contentStatus/>
</cp:coreProperties>
</file>